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firstSheet="10" activeTab="13"/>
  </bookViews>
  <sheets>
    <sheet name="semestr I" sheetId="1" state="hidden" r:id="rId1"/>
    <sheet name="semestr II" sheetId="2" state="hidden" r:id="rId2"/>
    <sheet name="semestr III" sheetId="3" state="hidden" r:id="rId3"/>
    <sheet name="semestr IV" sheetId="4" state="hidden" r:id="rId4"/>
    <sheet name="semestr V" sheetId="5" state="hidden" r:id="rId5"/>
    <sheet name="semestr VI" sheetId="6" state="hidden" r:id="rId6"/>
    <sheet name="semestr VII" sheetId="7" state="hidden" r:id="rId7"/>
    <sheet name="semestr VIII" sheetId="8" state="hidden" r:id="rId8"/>
    <sheet name="slownik" sheetId="9" state="hidden" r:id="rId9"/>
    <sheet name="TWÓRCZE PISARSTWO 2017-2018" sheetId="10" r:id="rId10"/>
    <sheet name="KOMUNIKOWANIE2017-18" sheetId="11" r:id="rId11"/>
    <sheet name="NAUCZYCIELSKA2017-18" sheetId="12" r:id="rId12"/>
    <sheet name="RETORYKA2017-18" sheetId="13" r:id="rId13"/>
    <sheet name="TWORCZE PISARSTWO2017-18" sheetId="14" r:id="rId14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<sst xmlns="http://schemas.openxmlformats.org/spreadsheetml/2006/main" count="1900" uniqueCount="251">
  <si>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</si>
  <si>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</si>
  <si>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</si>
  <si>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</si>
  <si>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</si>
  <si>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</si>
  <si>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</si>
  <si>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</si>
  <si>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</si>
  <si>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</si>
  <si>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</si>
  <si>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</si>
  <si>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</si>
  <si>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</si>
  <si>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</si>
  <si>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</si>
  <si>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</si>
  <si>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</si>
  <si>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</si>
  <si>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</si>
  <si>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</si>
  <si>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</si>
  <si>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</si>
  <si>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</si>
  <si>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</si>
  <si>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</si>
  <si>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</si>
  <si>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</si>
  <si>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</si>
  <si>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</si>
  <si>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</si>
  <si>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</si>
  <si>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</si>
  <si>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</si>
  <si>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</si>
  <si>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</si>
  <si>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</si>
  <si>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</si>
  <si>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</si>
  <si>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</si>
  <si>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</si>
  <si>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</si>
  <si>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</si>
  <si>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</si>
  <si>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</si>
  <si>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</si>
  <si>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</si>
  <si>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</si>
  <si>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</si>
  <si>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</si>
  <si>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</si>
  <si>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</si>
  <si>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</si>
  <si>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</si>
  <si>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</si>
  <si>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</si>
  <si>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</si>
  <si>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</si>
  <si>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</si>
  <si>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</si>
  <si>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</si>
  <si>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</si>
  <si>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</si>
  <si>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</si>
  <si>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</si>
  <si>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</si>
  <si>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</si>
  <si>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</si>
  <si>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</si>
  <si>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W sem. 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</si>
  <si>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</si>
  <si>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</si>
  <si>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</si>
  <si>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</si>
  <si>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</si>
  <si>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</si>
  <si>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specjalność/specjalizacja:</t>
  </si>
  <si>
    <t>rok akademicki:</t>
  </si>
  <si>
    <t>tryb studiów:</t>
  </si>
  <si>
    <t>Uwagi:</t>
  </si>
  <si>
    <t>1.</t>
  </si>
  <si>
    <t>2.</t>
  </si>
  <si>
    <t>3.</t>
  </si>
  <si>
    <t>4.</t>
  </si>
  <si>
    <t>5.</t>
  </si>
  <si>
    <t>6.</t>
  </si>
  <si>
    <t>Historia Polski na tle historii Europy</t>
  </si>
  <si>
    <t>2</t>
  </si>
  <si>
    <t>1,2</t>
  </si>
  <si>
    <t>5</t>
  </si>
  <si>
    <t>2,3,4,5</t>
  </si>
  <si>
    <t>1</t>
  </si>
  <si>
    <t>Historia filozofii</t>
  </si>
  <si>
    <t>4</t>
  </si>
  <si>
    <t>7.</t>
  </si>
  <si>
    <t>3</t>
  </si>
  <si>
    <t>Literatura romantyzmu</t>
  </si>
  <si>
    <t>Literatura dla dzieci i młodzieży</t>
  </si>
  <si>
    <t>Gramatyka opisowa języka polskiego</t>
  </si>
  <si>
    <t>Wiedza o historii języka polskiego</t>
  </si>
  <si>
    <t>Leksykologia, leksykografia</t>
  </si>
  <si>
    <t>Dialektologia z elementami socjolingwistyki</t>
  </si>
  <si>
    <t>Praktyczna stylistyka</t>
  </si>
  <si>
    <t>3,4</t>
  </si>
  <si>
    <t>4,5</t>
  </si>
  <si>
    <t>6</t>
  </si>
  <si>
    <t>5,6</t>
  </si>
  <si>
    <t>Ochrona prawna własności intelektualnej</t>
  </si>
  <si>
    <t>Emisja głosu i kultura żywego słowa</t>
  </si>
  <si>
    <t>Pierwsza pomoc w nagłych wypadkach</t>
  </si>
  <si>
    <t>HUMANISTYCZNY</t>
  </si>
  <si>
    <t>FILOLOGII POLSKIEJ</t>
  </si>
  <si>
    <t>stacjonarny</t>
  </si>
  <si>
    <t>PR</t>
  </si>
  <si>
    <t>8.</t>
  </si>
  <si>
    <t>9.</t>
  </si>
  <si>
    <t>10.</t>
  </si>
  <si>
    <t>11.</t>
  </si>
  <si>
    <t>12.</t>
  </si>
  <si>
    <t>13.</t>
  </si>
  <si>
    <t>15.</t>
  </si>
  <si>
    <t>SPECJALNOŚĆ - DO WYBORU: ANIMACJA KULTURY</t>
  </si>
  <si>
    <t>SPECJALNOŚĆ DO WYBORU - MEDIOZNAWSTWO</t>
  </si>
  <si>
    <t>PRZEDMIOTY DO WYBORU</t>
  </si>
  <si>
    <t>SPECJALNOŚĆ DO WYBORU - NJPJO</t>
  </si>
  <si>
    <t>Pedagogika</t>
  </si>
  <si>
    <t>Psychologia</t>
  </si>
  <si>
    <t>Podstawy dydaktyki</t>
  </si>
  <si>
    <t>Metodyka nauczania języka polskiego w szkole podstawowej</t>
  </si>
  <si>
    <t xml:space="preserve">Przygotowanie pedagogiczne do nauczania w szkole podstawowej </t>
  </si>
  <si>
    <t xml:space="preserve">Przygotowanie psychologiczne  do nauczania w szkole podstawowej </t>
  </si>
  <si>
    <t>Kultura języka</t>
  </si>
  <si>
    <t>16.</t>
  </si>
  <si>
    <t>17.</t>
  </si>
  <si>
    <t>18.</t>
  </si>
  <si>
    <t>19.</t>
  </si>
  <si>
    <t>20.</t>
  </si>
  <si>
    <t>21.</t>
  </si>
  <si>
    <t>22.</t>
  </si>
  <si>
    <t>filologia polska - studia I stopnia</t>
  </si>
  <si>
    <t>profil:</t>
  </si>
  <si>
    <t>praktyczny</t>
  </si>
  <si>
    <t xml:space="preserve">Wprowadzenie do językoznawstwa </t>
  </si>
  <si>
    <t>1,2,3</t>
  </si>
  <si>
    <t>Razem w całym okresie studiów z praktykami *</t>
  </si>
  <si>
    <t>Elementy antropologii kultury lub: Kultura regionu</t>
  </si>
  <si>
    <t>Nauki pomocnicze filologii polskiej</t>
  </si>
  <si>
    <r>
      <t>Opcja</t>
    </r>
    <r>
      <rPr>
        <vertAlign val="superscript"/>
        <sz val="12"/>
        <rFont val="Arial"/>
        <family val="2"/>
      </rPr>
      <t>2</t>
    </r>
  </si>
  <si>
    <r>
      <t>Konwesatorium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</si>
  <si>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Seminarium dyplomowe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</si>
  <si>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r>
      <t>Wychowanie fizyczne</t>
    </r>
    <r>
      <rPr>
        <vertAlign val="superscript"/>
        <sz val="12"/>
        <rFont val="Arial"/>
        <family val="2"/>
      </rPr>
      <t>5</t>
    </r>
  </si>
  <si>
    <t>2) Student wybiera jedną opcję spośród proponowanych przez Zakład Filologii Polskiej.</t>
  </si>
  <si>
    <t xml:space="preserve">3) Student wybiera jedno konwersatorium spośród proponowanych przez Zakład Filologii Polskiej. </t>
  </si>
  <si>
    <t>5) Student wybiera formę zajęć wychowania fizycznego spośród proponowanych przez SWF PWSZ.</t>
  </si>
  <si>
    <t xml:space="preserve">specjalność: nauczycielska </t>
  </si>
  <si>
    <t>SPECJALNOŚĆ: NAUCZYCIELSKA</t>
  </si>
  <si>
    <t>MODUŁ I - PRZEDMIOTY PODSTAWOWE</t>
  </si>
  <si>
    <t>MODUŁ II - PRZEDMIOTY KIERUNKOWE</t>
  </si>
  <si>
    <t>MODUŁ III - PRZEDMIOTY UZUPEŁNIAJĄCE</t>
  </si>
  <si>
    <t>MODUŁ IV - PRZEDMIOTY DO WYBORU</t>
  </si>
  <si>
    <t>MODUŁ V - SPECJALNOŚCI DO WYBORU</t>
  </si>
  <si>
    <t>23.</t>
  </si>
  <si>
    <t>Praktyka psychologiczno-pedagogiczna w szkole podstawowej (30 g.)</t>
  </si>
  <si>
    <t>Praktyka nauczycielska w szkole podstawowej (330 g.)</t>
  </si>
  <si>
    <t>MODUŁ VI - PRAKTYKI W RAMACH SPECJALNOŚCI DO WYBORU: SPECJALNOŚĆ NAUCZYCIELSKA</t>
  </si>
  <si>
    <t>4) Student wybiera seminarium spośród proponowanych przez Zakład Filologii Polskiej (np. z zakresu literaturoznawstwa lub językoznawstwa lub metodyki nauczania języka polskiego lub kulturoznawstwa).</t>
  </si>
  <si>
    <t xml:space="preserve">*   Ponadto student zalicza: szkolenie biblioteczne (3 godz.) - w I semestrze; szkolenie bhp (4 godz.) - w II semestrze; wprowadzenie na rynek pracy  (4 godz.) - w VI semestrze; szklolenia są potwierdzone wpisami do indeksu. </t>
  </si>
  <si>
    <t>1) Zgodnie z Zarządzeniem  nr 5/2012 rektora PWSZ z dnia 31 stycznia 2012 r. w sprawie szczegółowych zasad organizacji nauki jezyków obcych prowadzonej przez SJO PWSZ w Tarnowie.</t>
  </si>
  <si>
    <t>Razem w całym okresie studiów*</t>
  </si>
  <si>
    <r>
      <t>Lektorat języka obcego</t>
    </r>
    <r>
      <rPr>
        <vertAlign val="superscript"/>
        <sz val="12"/>
        <rFont val="Arial"/>
        <family val="2"/>
      </rPr>
      <t>1</t>
    </r>
  </si>
  <si>
    <t>2017/2018</t>
  </si>
  <si>
    <t>Plan studiów  (FP-1P-2017/2018/N)</t>
  </si>
  <si>
    <t>Podstawy języka łacińskiego</t>
  </si>
  <si>
    <t>Literatura dawna polska i europejska</t>
  </si>
  <si>
    <t>Literatura po 1939 r.</t>
  </si>
  <si>
    <t>Literatura 20-lecia międzywojennego</t>
  </si>
  <si>
    <t xml:space="preserve">Literatura pozytywizmu i Młodej Polski  </t>
  </si>
  <si>
    <t xml:space="preserve">Literatura pozytywizmu i Młodej Polski </t>
  </si>
  <si>
    <t xml:space="preserve">Poetyka </t>
  </si>
  <si>
    <t>Poetyka</t>
  </si>
  <si>
    <t>Analiza lingwistyczna tekstu</t>
  </si>
  <si>
    <t>Elementy gramatyki historycznej języka polskiego</t>
  </si>
  <si>
    <t>Retoryka - praktyka wypowiedzi publicznej</t>
  </si>
  <si>
    <t>Sztuki audiowizualne i teksty w Sieci</t>
  </si>
  <si>
    <t>Kompetencje cyfrowe i e-narzędzia lub: Podstawy edytorstwa</t>
  </si>
  <si>
    <t>Strategie negocjacyjne lub: Strategie reklamowe</t>
  </si>
  <si>
    <t>24.</t>
  </si>
  <si>
    <t>25.</t>
  </si>
  <si>
    <t>Plan studiów  (FP-1P-2017/2018/R)</t>
  </si>
  <si>
    <t>SPECJALNOŚĆ: RETORYKA – SZTUKA SKUTECZNEJ KOMUNIKACJI SPOŁECZNEJ</t>
  </si>
  <si>
    <t>Wypowiedź jako uzewnętrznienie podmiotowości – "ja" i moje zalety; "styl to człowiek"</t>
  </si>
  <si>
    <t>Wypowiedź publiczna jak wyraz tożsamości podmiotu mówiącego. Retoryka sporu - erystyka</t>
  </si>
  <si>
    <t>Określanie odpowiedniego tematu wypowiedzi. Inwencja</t>
  </si>
  <si>
    <t>Poprawna i skuteczna konstrukcja wypowiedzi. Dyspozycja</t>
  </si>
  <si>
    <t>Techniki wygłaszania wypowiedzi publicznej. Pozawerbalne środki wyrazu</t>
  </si>
  <si>
    <t>Asertywność w wypowiedzi publicznej</t>
  </si>
  <si>
    <t>Aspekty etyczne retoryki. Wspieranie prawdy czy manipulacja?</t>
  </si>
  <si>
    <t>Retoryka i pamięć. Sztuka zapamiętywania wypowiedzi. Upamiętnianie</t>
  </si>
  <si>
    <t>Topos i topika w wypowiedzi publicznej. Rodzaje toposów i ich skuteczność</t>
  </si>
  <si>
    <t>Argumentacja a perswazja. Logika i nielogiczność perswazji. Entymemat</t>
  </si>
  <si>
    <t>2,3</t>
  </si>
  <si>
    <t>MODUŁ VI - PRAKTYKI W RAMACH SPECJALNOŚCI DO WYBORU: SPECJALNOŚĆ RETORYKA – SZTUKA SKUTECZNEJ KOMUNIKACJI SPOŁECZNEJ</t>
  </si>
  <si>
    <t xml:space="preserve">Praktyka zawodowa </t>
  </si>
  <si>
    <t xml:space="preserve">Wystąpienie publiczne jako "show"; mówca jako "showman" </t>
  </si>
  <si>
    <t xml:space="preserve">Retoryka jako praktyczna umiejętność skutecznej wypowiedzi ustnej i pisemnej – wprowadzenie (PR - sztuka społecznego "survivalu") </t>
  </si>
  <si>
    <t>specjalność: retoryka – sztuka skutecznej komunikacji społecznej</t>
  </si>
  <si>
    <t>Plan studiów  (FP-1P-2017/2018/TP)</t>
  </si>
  <si>
    <t>specjalność: twórcze pisarstwo - creative writing</t>
  </si>
  <si>
    <t>SPECJALNOŚĆ: TWÓRCZE PISARSTWO - CREATIVE WRITING</t>
  </si>
  <si>
    <t>Twórcze pisarstwo - kompetencje podstawowe</t>
  </si>
  <si>
    <t>E-literatura i blogosfera</t>
  </si>
  <si>
    <t>Rzecznik prasowy - wizja, wyzwania, praktyka</t>
  </si>
  <si>
    <t xml:space="preserve">Twórca i teatr </t>
  </si>
  <si>
    <t>Twórcze pisarstwo - formy zaawansoane</t>
  </si>
  <si>
    <t>Nowe przypadki jezyka - tweety, lajki, powiadomki</t>
  </si>
  <si>
    <t xml:space="preserve">Tłumacz jako twórca i mediator - wybrane problemy translatologii </t>
  </si>
  <si>
    <t xml:space="preserve">Podstawy edytorstwa </t>
  </si>
  <si>
    <t>Reklama i copywriting</t>
  </si>
  <si>
    <t>Twórca a własność intelektualna</t>
  </si>
  <si>
    <t>Mitologie i narracje (od starożytności do ponowoczesności)</t>
  </si>
  <si>
    <t>MODUŁ VI - PRAKTYKI W RAMACH SPECJALNOŚCI DO WYBORU: SPECJALNOŚĆ TWÓRCZE PISARSTWO - CREATIVE WRITING</t>
  </si>
  <si>
    <t xml:space="preserve">Wizerunek w Internecie </t>
  </si>
  <si>
    <t>specjalność: komunikowanie medialne - słowo, tekst i obraz</t>
  </si>
  <si>
    <t>MODUŁ VI - PRAKTYKI W RAMACH SPECJALNOŚCI DO WYBORU: SPECJALNOŚĆ KOMUNIKOWANIE MEDIALNE - SŁOWO, TEKST I OBRAZ</t>
  </si>
  <si>
    <t>SPECJALNOŚĆ: KOMUNIKOWANIE MEDIALNE - SŁOWO, TEKST I OBRAZ</t>
  </si>
  <si>
    <t>Moduł 1: Dziennikarstwo</t>
  </si>
  <si>
    <t xml:space="preserve">1. </t>
  </si>
  <si>
    <t>Formy językowe gatunków dziennikarskich</t>
  </si>
  <si>
    <t>Stylistyka dziennikarska</t>
  </si>
  <si>
    <t>Dziennikarstwo prasowe, radiowe i telewizyjne</t>
  </si>
  <si>
    <t xml:space="preserve">Moduł 2: Słowo w komunikowaniu </t>
  </si>
  <si>
    <t xml:space="preserve">7. </t>
  </si>
  <si>
    <t xml:space="preserve">Moduł 3: Obraz w komunikowaniu </t>
  </si>
  <si>
    <t xml:space="preserve">Moduł 4: Komunikowanie w nowych mediach </t>
  </si>
  <si>
    <t>11</t>
  </si>
  <si>
    <r>
      <t>Praktyki w mediach</t>
    </r>
    <r>
      <rPr>
        <vertAlign val="superscript"/>
        <sz val="12"/>
        <rFont val="Arial"/>
        <family val="2"/>
      </rPr>
      <t xml:space="preserve">6 </t>
    </r>
  </si>
  <si>
    <t>Retoryka i erystyka dziennikarska</t>
  </si>
  <si>
    <t>Creative writing</t>
  </si>
  <si>
    <t>Copywriting</t>
  </si>
  <si>
    <t>Rzecznik prasowy i wystąpienia publiczne</t>
  </si>
  <si>
    <t>Kreatywność w tworzeniu komunikatów wizualnych</t>
  </si>
  <si>
    <t>Twórcze komponowanie przekazu wizualnego  – fotografia i film</t>
  </si>
  <si>
    <t>Media społecznościowe jako nowa przestrzeń komunikowania</t>
  </si>
  <si>
    <t>Portale i strony internetowe – projektowanie i zarządzanie</t>
  </si>
  <si>
    <t>Etyka mediów</t>
  </si>
  <si>
    <t xml:space="preserve">6) Praktyki w mediach, np. w instytucjach i organizacjach medialnych; w biurach prasowych firm, urzędów i organizacji; w działach marketingu i reklamy placówek kulturalnych; w agencjach kreatywnych. 
</t>
  </si>
  <si>
    <t>Plan studiów  (FP-1P-2017/2018/KM)</t>
  </si>
  <si>
    <t>1) Zgodnie z Zarządzeniem  nr 71/2016 Rektora PWSZ z dnia 16 listopada 2016 r. w sprawie szczegółowych zasad organizacji nauki jezyków obcych prowadzonej przez SJO PWSZ w Tarnowie.</t>
  </si>
  <si>
    <t>MODUŁ VI - PRAKTYKI W RAMACH SPECJALNOŚCI DO WYBORU: SPECJALNOŚĆ TWÓRCZE PISARSTWO</t>
  </si>
  <si>
    <t xml:space="preserve">SPECJALNOŚĆ: TWÓRCZE PISARSTWO </t>
  </si>
  <si>
    <t xml:space="preserve">specjalność: twórcze pisarstwo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</si>
</sst>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4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35" borderId="11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7" borderId="10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 horizontal="right"/>
      <protection hidden="1"/>
    </xf>
    <xf numFmtId="0" fontId="1" fillId="34" borderId="19" xfId="0" applyFont="1" applyFill="1" applyBorder="1" applyAlignment="1" applyProtection="1">
      <alignment horizontal="left"/>
      <protection hidden="1"/>
    </xf>
    <xf numFmtId="49" fontId="2" fillId="35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1" xfId="0" applyNumberFormat="1" applyFont="1" applyFill="1" applyBorder="1" applyAlignment="1" applyProtection="1">
      <alignment horizontal="left" vertical="center"/>
      <protection locked="0"/>
    </xf>
    <xf numFmtId="49" fontId="2" fillId="35" borderId="11" xfId="0" applyNumberFormat="1" applyFont="1" applyFill="1" applyBorder="1" applyAlignment="1" applyProtection="1">
      <alignment horizontal="center"/>
      <protection locked="0"/>
    </xf>
    <xf numFmtId="49" fontId="2" fillId="35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49" fontId="3" fillId="37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38" borderId="12" xfId="0" applyNumberFormat="1" applyFont="1" applyFill="1" applyBorder="1" applyAlignment="1" applyProtection="1">
      <alignment horizontal="left" vertical="center"/>
      <protection locked="0"/>
    </xf>
    <xf numFmtId="49" fontId="2" fillId="38" borderId="12" xfId="0" applyNumberFormat="1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/>
      <protection hidden="1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38" borderId="24" xfId="0" applyNumberFormat="1" applyFont="1" applyFill="1" applyBorder="1" applyAlignment="1" applyProtection="1">
      <alignment horizontal="right" vertical="center" shrinkToFit="1"/>
      <protection locked="0"/>
    </xf>
    <xf numFmtId="49" fontId="3" fillId="38" borderId="12" xfId="0" applyNumberFormat="1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39" borderId="24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2" xfId="0" applyNumberFormat="1" applyFont="1" applyFill="1" applyBorder="1" applyAlignment="1" applyProtection="1">
      <alignment horizontal="center" wrapText="1"/>
      <protection locked="0"/>
    </xf>
    <xf numFmtId="49" fontId="2" fillId="39" borderId="12" xfId="0" applyNumberFormat="1" applyFont="1" applyFill="1" applyBorder="1" applyAlignment="1" applyProtection="1">
      <alignment horizontal="left" vertical="center"/>
      <protection locked="0"/>
    </xf>
    <xf numFmtId="49" fontId="3" fillId="39" borderId="12" xfId="0" applyNumberFormat="1" applyFont="1" applyFill="1" applyBorder="1" applyAlignment="1" applyProtection="1">
      <alignment horizontal="center"/>
      <protection locked="0"/>
    </xf>
    <xf numFmtId="49" fontId="2" fillId="39" borderId="12" xfId="0" applyNumberFormat="1" applyFont="1" applyFill="1" applyBorder="1" applyAlignment="1" applyProtection="1">
      <alignment horizontal="center"/>
      <protection locked="0"/>
    </xf>
    <xf numFmtId="49" fontId="2" fillId="39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right"/>
      <protection hidden="1"/>
    </xf>
    <xf numFmtId="0" fontId="4" fillId="33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40" borderId="12" xfId="0" applyNumberFormat="1" applyFont="1" applyFill="1" applyBorder="1" applyAlignment="1">
      <alignment horizontal="center"/>
    </xf>
    <xf numFmtId="0" fontId="1" fillId="34" borderId="17" xfId="0" applyFont="1" applyFill="1" applyBorder="1" applyAlignment="1" applyProtection="1">
      <alignment horizontal="left"/>
      <protection hidden="1"/>
    </xf>
    <xf numFmtId="0" fontId="2" fillId="41" borderId="12" xfId="0" applyFont="1" applyFill="1" applyBorder="1" applyAlignment="1" applyProtection="1">
      <alignment/>
      <protection hidden="1"/>
    </xf>
    <xf numFmtId="1" fontId="5" fillId="0" borderId="12" xfId="0" applyNumberFormat="1" applyFont="1" applyFill="1" applyBorder="1" applyAlignment="1" applyProtection="1">
      <alignment/>
      <protection locked="0"/>
    </xf>
    <xf numFmtId="1" fontId="12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49" fontId="2" fillId="38" borderId="24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38" borderId="12" xfId="0" applyNumberFormat="1" applyFont="1" applyFill="1" applyBorder="1" applyAlignment="1" applyProtection="1">
      <alignment horizontal="center" wrapText="1"/>
      <protection locked="0"/>
    </xf>
    <xf numFmtId="0" fontId="2" fillId="38" borderId="12" xfId="0" applyFont="1" applyFill="1" applyBorder="1" applyAlignment="1" applyProtection="1">
      <alignment wrapText="1"/>
      <protection hidden="1"/>
    </xf>
    <xf numFmtId="1" fontId="0" fillId="0" borderId="12" xfId="0" applyNumberFormat="1" applyBorder="1" applyAlignment="1" applyProtection="1">
      <alignment wrapText="1"/>
      <protection locked="0"/>
    </xf>
    <xf numFmtId="1" fontId="0" fillId="34" borderId="17" xfId="0" applyNumberFormat="1" applyFill="1" applyBorder="1" applyAlignment="1" applyProtection="1">
      <alignment wrapText="1"/>
      <protection locked="0"/>
    </xf>
    <xf numFmtId="49" fontId="2" fillId="38" borderId="12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right"/>
      <protection hidden="1"/>
    </xf>
    <xf numFmtId="0" fontId="3" fillId="42" borderId="12" xfId="0" applyFont="1" applyFill="1" applyBorder="1" applyAlignment="1">
      <alignment horizontal="center"/>
    </xf>
    <xf numFmtId="0" fontId="4" fillId="33" borderId="25" xfId="0" applyFont="1" applyFill="1" applyBorder="1" applyAlignment="1" applyProtection="1">
      <alignment/>
      <protection hidden="1"/>
    </xf>
    <xf numFmtId="0" fontId="4" fillId="33" borderId="26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4" borderId="19" xfId="0" applyFont="1" applyFill="1" applyBorder="1" applyAlignment="1" applyProtection="1">
      <alignment horizontal="center"/>
      <protection hidden="1"/>
    </xf>
    <xf numFmtId="0" fontId="13" fillId="33" borderId="12" xfId="0" applyFont="1" applyFill="1" applyBorder="1" applyAlignment="1" applyProtection="1">
      <alignment/>
      <protection hidden="1"/>
    </xf>
    <xf numFmtId="1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>
      <alignment/>
    </xf>
    <xf numFmtId="1" fontId="0" fillId="34" borderId="17" xfId="0" applyNumberFormat="1" applyFill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 wrapText="1"/>
      <protection locked="0"/>
    </xf>
    <xf numFmtId="0" fontId="1" fillId="33" borderId="18" xfId="0" applyFont="1" applyFill="1" applyBorder="1" applyAlignment="1" applyProtection="1">
      <alignment/>
      <protection hidden="1"/>
    </xf>
    <xf numFmtId="1" fontId="0" fillId="0" borderId="18" xfId="0" applyNumberFormat="1" applyFill="1" applyBorder="1" applyAlignment="1">
      <alignment/>
    </xf>
    <xf numFmtId="0" fontId="1" fillId="33" borderId="18" xfId="0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0" fontId="11" fillId="33" borderId="18" xfId="0" applyFont="1" applyFill="1" applyBorder="1" applyAlignment="1" applyProtection="1">
      <alignment/>
      <protection hidden="1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" fontId="0" fillId="34" borderId="17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32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49" fontId="2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49" fontId="3" fillId="37" borderId="10" xfId="0" applyNumberFormat="1" applyFont="1" applyFill="1" applyBorder="1" applyAlignment="1" applyProtection="1">
      <alignment horizontal="center" vertical="center"/>
      <protection locked="0"/>
    </xf>
    <xf numFmtId="49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vertical="center"/>
      <protection hidden="1"/>
    </xf>
    <xf numFmtId="49" fontId="2" fillId="38" borderId="12" xfId="0" applyNumberFormat="1" applyFont="1" applyFill="1" applyBorder="1" applyAlignment="1" applyProtection="1">
      <alignment vertical="center" wrapText="1" shrinkToFit="1"/>
      <protection locked="0"/>
    </xf>
    <xf numFmtId="0" fontId="13" fillId="33" borderId="12" xfId="0" applyFont="1" applyFill="1" applyBorder="1" applyAlignment="1">
      <alignment/>
    </xf>
    <xf numFmtId="49" fontId="3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8" borderId="12" xfId="0" applyNumberFormat="1" applyFont="1" applyFill="1" applyBorder="1" applyAlignment="1" applyProtection="1">
      <alignment vertical="center" shrinkToFit="1"/>
      <protection locked="0"/>
    </xf>
    <xf numFmtId="49" fontId="3" fillId="38" borderId="12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1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0" fontId="0" fillId="34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34" borderId="34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/>
    </xf>
    <xf numFmtId="165" fontId="3" fillId="0" borderId="36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35" borderId="13" xfId="0" applyFont="1" applyFill="1" applyBorder="1" applyAlignment="1">
      <alignment horizontal="right"/>
    </xf>
    <xf numFmtId="0" fontId="4" fillId="35" borderId="28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4" fillId="37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165" fontId="3" fillId="0" borderId="40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4" fillId="38" borderId="24" xfId="0" applyFont="1" applyFill="1" applyBorder="1" applyAlignment="1">
      <alignment horizontal="right"/>
    </xf>
    <xf numFmtId="0" fontId="8" fillId="42" borderId="12" xfId="0" applyFont="1" applyFill="1" applyBorder="1" applyAlignment="1">
      <alignment horizontal="right"/>
    </xf>
    <xf numFmtId="0" fontId="0" fillId="42" borderId="12" xfId="0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38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42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5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45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49" fontId="0" fillId="0" borderId="46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45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14" fillId="0" borderId="12" xfId="0" applyFont="1" applyFill="1" applyBorder="1" applyAlignment="1">
      <alignment horizontal="left"/>
    </xf>
    <xf numFmtId="49" fontId="1" fillId="0" borderId="45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3" fillId="42" borderId="29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3" fillId="42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38</v>
      </c>
    </row>
    <row r="2" ht="12.75">
      <c r="T2" t="s">
        <v>39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40</v>
      </c>
    </row>
    <row r="4" spans="2:18" ht="12.75">
      <c r="B4" s="152" t="s">
        <v>1</v>
      </c>
      <c r="C4" s="152" t="s">
        <v>2</v>
      </c>
      <c r="D4" s="153" t="s">
        <v>37</v>
      </c>
      <c r="E4" s="152" t="s">
        <v>3</v>
      </c>
      <c r="F4" s="159" t="s">
        <v>4</v>
      </c>
      <c r="G4" s="152" t="s">
        <v>5</v>
      </c>
      <c r="H4" s="155" t="s">
        <v>6</v>
      </c>
      <c r="I4" s="156"/>
      <c r="J4" s="156"/>
      <c r="K4" s="156"/>
      <c r="L4" s="156"/>
      <c r="M4" s="156"/>
      <c r="N4" s="156"/>
      <c r="O4" s="156"/>
      <c r="P4" s="156"/>
      <c r="Q4" s="156"/>
      <c r="R4" s="157"/>
    </row>
    <row r="5" spans="2:18" ht="12.75">
      <c r="B5" s="152"/>
      <c r="C5" s="152"/>
      <c r="D5" s="154"/>
      <c r="E5" s="158"/>
      <c r="F5" s="159"/>
      <c r="G5" s="152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45</v>
      </c>
      <c r="N5" s="10" t="s">
        <v>28</v>
      </c>
      <c r="O5" s="10" t="s">
        <v>43</v>
      </c>
      <c r="P5" s="10" t="s">
        <v>44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67"/>
    </row>
    <row r="32" ht="12.75">
      <c r="C32" s="67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6" ht="12.75">
      <c r="A1" s="160" t="s">
        <v>47</v>
      </c>
      <c r="B1" s="160"/>
      <c r="C1" s="160"/>
      <c r="D1" s="18"/>
      <c r="E1" s="18"/>
      <c r="F1" s="18"/>
    </row>
    <row r="2" spans="1:8" ht="12.75">
      <c r="A2" s="27" t="s">
        <v>48</v>
      </c>
      <c r="B2" s="161" t="s">
        <v>110</v>
      </c>
      <c r="C2" s="162"/>
      <c r="D2" s="162"/>
      <c r="E2" s="162"/>
      <c r="F2" s="162"/>
      <c r="G2" s="162"/>
      <c r="H2" s="162"/>
    </row>
    <row r="3" spans="1:8" ht="12.75">
      <c r="A3" s="27" t="s">
        <v>49</v>
      </c>
      <c r="B3" s="161" t="s">
        <v>111</v>
      </c>
      <c r="C3" s="162"/>
      <c r="D3" s="162"/>
      <c r="E3" s="162"/>
      <c r="F3" s="162"/>
      <c r="G3" s="162"/>
      <c r="H3" s="162"/>
    </row>
    <row r="5" spans="2:8" s="1" customFormat="1" ht="15.75">
      <c r="B5" s="163" t="s">
        <v>206</v>
      </c>
      <c r="C5" s="163"/>
      <c r="D5" s="164" t="s">
        <v>77</v>
      </c>
      <c r="E5" s="164"/>
      <c r="F5" s="164"/>
      <c r="G5" s="161" t="s">
        <v>170</v>
      </c>
      <c r="H5" s="168"/>
    </row>
    <row r="6" spans="2:80" s="1" customFormat="1" ht="15.75">
      <c r="B6" s="29"/>
      <c r="C6" s="31" t="s">
        <v>75</v>
      </c>
      <c r="D6" s="72"/>
      <c r="E6" s="161" t="s">
        <v>139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2:80" s="1" customFormat="1" ht="15.75">
      <c r="B7" s="29"/>
      <c r="C7" s="31" t="s">
        <v>140</v>
      </c>
      <c r="D7" s="72"/>
      <c r="E7" s="161" t="s">
        <v>141</v>
      </c>
      <c r="F7" s="174"/>
      <c r="G7" s="174"/>
      <c r="H7" s="17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76</v>
      </c>
      <c r="D8" s="72"/>
      <c r="E8" s="175" t="s">
        <v>207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</row>
    <row r="9" spans="2:80" s="1" customFormat="1" ht="15.75">
      <c r="B9" s="29"/>
      <c r="C9" s="31" t="s">
        <v>78</v>
      </c>
      <c r="D9" s="72"/>
      <c r="E9" s="161" t="s">
        <v>112</v>
      </c>
      <c r="F9" s="168"/>
      <c r="G9" s="168"/>
      <c r="H9" s="168"/>
      <c r="I9" s="168"/>
      <c r="J9" s="168"/>
      <c r="K9" s="168"/>
      <c r="L9" s="1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2:80" ht="15.75">
      <c r="B10" s="19"/>
      <c r="C10" s="30"/>
      <c r="D10" s="19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</row>
    <row r="11" spans="2:80" ht="15">
      <c r="B11" s="169" t="s">
        <v>1</v>
      </c>
      <c r="C11" s="171" t="s">
        <v>2</v>
      </c>
      <c r="D11" s="169" t="s">
        <v>61</v>
      </c>
      <c r="E11" s="169"/>
      <c r="F11" s="169"/>
      <c r="G11" s="182" t="s">
        <v>24</v>
      </c>
      <c r="H11" s="171" t="s">
        <v>5</v>
      </c>
      <c r="I11" s="180" t="s">
        <v>60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 t="s">
        <v>59</v>
      </c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 t="s">
        <v>58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2:80" ht="12.75" customHeight="1">
      <c r="B12" s="170"/>
      <c r="C12" s="172"/>
      <c r="D12" s="185" t="s">
        <v>40</v>
      </c>
      <c r="E12" s="187" t="s">
        <v>38</v>
      </c>
      <c r="F12" s="187" t="s">
        <v>39</v>
      </c>
      <c r="G12" s="183"/>
      <c r="H12" s="172"/>
      <c r="I12" s="189" t="s">
        <v>30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7"/>
      <c r="T12" s="190" t="s">
        <v>5</v>
      </c>
      <c r="U12" s="165" t="s">
        <v>31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79" t="s">
        <v>5</v>
      </c>
      <c r="AG12" s="165" t="s">
        <v>32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7"/>
      <c r="AR12" s="179" t="s">
        <v>5</v>
      </c>
      <c r="AS12" s="165" t="s">
        <v>33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7"/>
      <c r="BD12" s="179" t="s">
        <v>5</v>
      </c>
      <c r="BE12" s="165" t="s">
        <v>34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7"/>
      <c r="BP12" s="179" t="s">
        <v>5</v>
      </c>
      <c r="BQ12" s="165" t="s">
        <v>35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7"/>
      <c r="CB12" s="179" t="s">
        <v>5</v>
      </c>
    </row>
    <row r="13" spans="2:80" ht="17.25" customHeight="1">
      <c r="B13" s="170"/>
      <c r="C13" s="173"/>
      <c r="D13" s="186"/>
      <c r="E13" s="188"/>
      <c r="F13" s="188"/>
      <c r="G13" s="184"/>
      <c r="H13" s="173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191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80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80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80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80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113</v>
      </c>
      <c r="CB13" s="180"/>
    </row>
    <row r="14" spans="2:80" ht="15.75">
      <c r="B14" s="192" t="s">
        <v>156</v>
      </c>
      <c r="C14" s="193"/>
      <c r="D14" s="193"/>
      <c r="E14" s="193"/>
      <c r="F14" s="193"/>
      <c r="G14" s="194"/>
      <c r="H14" s="19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6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66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66"/>
    </row>
    <row r="15" spans="2:80" ht="15.75">
      <c r="B15" s="48" t="s">
        <v>80</v>
      </c>
      <c r="C15" s="49" t="s">
        <v>172</v>
      </c>
      <c r="D15" s="73"/>
      <c r="E15" s="50"/>
      <c r="F15" s="50" t="s">
        <v>91</v>
      </c>
      <c r="G15" s="37">
        <v>30</v>
      </c>
      <c r="H15" s="38">
        <v>3</v>
      </c>
      <c r="I15" s="56"/>
      <c r="J15" s="56"/>
      <c r="K15" s="56"/>
      <c r="L15" s="56"/>
      <c r="M15" s="56">
        <v>30</v>
      </c>
      <c r="N15" s="56"/>
      <c r="O15" s="56"/>
      <c r="P15" s="56"/>
      <c r="Q15" s="56"/>
      <c r="R15" s="56"/>
      <c r="S15" s="57"/>
      <c r="T15" s="58">
        <v>3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8"/>
      <c r="BQ15" s="59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8"/>
    </row>
    <row r="16" spans="2:80" ht="15.75">
      <c r="B16" s="48" t="s">
        <v>81</v>
      </c>
      <c r="C16" s="51" t="s">
        <v>146</v>
      </c>
      <c r="D16" s="73"/>
      <c r="E16" s="50"/>
      <c r="F16" s="50" t="s">
        <v>91</v>
      </c>
      <c r="G16" s="37">
        <v>15</v>
      </c>
      <c r="H16" s="38">
        <v>2</v>
      </c>
      <c r="I16" s="56"/>
      <c r="J16" s="56"/>
      <c r="K16" s="56"/>
      <c r="L16" s="56"/>
      <c r="M16" s="56">
        <v>15</v>
      </c>
      <c r="N16" s="56"/>
      <c r="O16" s="56"/>
      <c r="P16" s="56"/>
      <c r="Q16" s="56"/>
      <c r="R16" s="56"/>
      <c r="S16" s="57"/>
      <c r="T16" s="58">
        <v>2</v>
      </c>
      <c r="U16" s="59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8"/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8"/>
      <c r="BQ16" s="59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58"/>
    </row>
    <row r="17" spans="2:80" ht="15.75">
      <c r="B17" s="48" t="s">
        <v>82</v>
      </c>
      <c r="C17" s="51" t="s">
        <v>86</v>
      </c>
      <c r="D17" s="73" t="s">
        <v>91</v>
      </c>
      <c r="E17" s="50" t="s">
        <v>91</v>
      </c>
      <c r="F17" s="50"/>
      <c r="G17" s="37">
        <v>15</v>
      </c>
      <c r="H17" s="38">
        <v>1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1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8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58"/>
    </row>
    <row r="18" spans="2:80" ht="15.75">
      <c r="B18" s="48" t="s">
        <v>83</v>
      </c>
      <c r="C18" s="51" t="s">
        <v>86</v>
      </c>
      <c r="D18" s="73"/>
      <c r="E18" s="50"/>
      <c r="F18" s="50" t="s">
        <v>91</v>
      </c>
      <c r="G18" s="37">
        <v>30</v>
      </c>
      <c r="H18" s="38">
        <v>2</v>
      </c>
      <c r="I18" s="56"/>
      <c r="J18" s="56"/>
      <c r="K18" s="56"/>
      <c r="L18" s="56"/>
      <c r="M18" s="56">
        <v>30</v>
      </c>
      <c r="N18" s="56"/>
      <c r="O18" s="56"/>
      <c r="P18" s="56"/>
      <c r="Q18" s="56"/>
      <c r="R18" s="56"/>
      <c r="S18" s="57"/>
      <c r="T18" s="58">
        <v>2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59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/>
      <c r="AS18" s="59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/>
      <c r="BE18" s="59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8"/>
      <c r="BQ18" s="59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58"/>
    </row>
    <row r="19" spans="2:80" ht="15.75">
      <c r="B19" s="48" t="s">
        <v>84</v>
      </c>
      <c r="C19" s="51" t="s">
        <v>92</v>
      </c>
      <c r="D19" s="73" t="s">
        <v>91</v>
      </c>
      <c r="E19" s="50" t="s">
        <v>91</v>
      </c>
      <c r="F19" s="50"/>
      <c r="G19" s="37">
        <v>30</v>
      </c>
      <c r="H19" s="38">
        <v>3</v>
      </c>
      <c r="I19" s="56">
        <v>30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>
        <v>3</v>
      </c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8"/>
      <c r="AG19" s="59"/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8"/>
      <c r="AS19" s="59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9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8"/>
      <c r="BQ19" s="59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58"/>
    </row>
    <row r="20" spans="2:80" ht="15.75">
      <c r="B20" s="196" t="s">
        <v>10</v>
      </c>
      <c r="C20" s="197"/>
      <c r="D20" s="198"/>
      <c r="E20" s="198"/>
      <c r="F20" s="199"/>
      <c r="G20" s="39">
        <f>SUM(G15:G19)</f>
        <v>120</v>
      </c>
      <c r="H20" s="40">
        <f>SUM(H15:H19)</f>
        <v>11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3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6"/>
      <c r="AS20" s="35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6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6"/>
      <c r="BQ20" s="35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6"/>
    </row>
    <row r="21" spans="2:80" ht="15.75">
      <c r="B21" s="200" t="s">
        <v>157</v>
      </c>
      <c r="C21" s="201"/>
      <c r="D21" s="201"/>
      <c r="E21" s="201"/>
      <c r="F21" s="201"/>
      <c r="G21" s="202"/>
      <c r="H21" s="20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</row>
    <row r="22" spans="2:80" ht="15.75">
      <c r="B22" s="52" t="s">
        <v>80</v>
      </c>
      <c r="C22" s="53" t="s">
        <v>173</v>
      </c>
      <c r="D22" s="74" t="s">
        <v>87</v>
      </c>
      <c r="E22" s="54" t="s">
        <v>88</v>
      </c>
      <c r="F22" s="54"/>
      <c r="G22" s="64">
        <v>60</v>
      </c>
      <c r="H22" s="41">
        <v>4</v>
      </c>
      <c r="I22" s="60">
        <v>30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2</v>
      </c>
      <c r="U22" s="63">
        <v>30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>
        <v>2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  <c r="BE22" s="63"/>
      <c r="BF22" s="60"/>
      <c r="BG22" s="60"/>
      <c r="BH22" s="60"/>
      <c r="BI22" s="60"/>
      <c r="BJ22" s="60"/>
      <c r="BK22" s="60"/>
      <c r="BL22" s="60"/>
      <c r="BM22" s="60"/>
      <c r="BN22" s="60"/>
      <c r="BO22" s="61"/>
      <c r="BP22" s="62"/>
      <c r="BQ22" s="63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/>
    </row>
    <row r="23" spans="2:80" ht="15.75">
      <c r="B23" s="52" t="s">
        <v>81</v>
      </c>
      <c r="C23" s="53" t="s">
        <v>173</v>
      </c>
      <c r="D23" s="74"/>
      <c r="E23" s="54"/>
      <c r="F23" s="54" t="s">
        <v>88</v>
      </c>
      <c r="G23" s="64">
        <v>60</v>
      </c>
      <c r="H23" s="41">
        <v>4</v>
      </c>
      <c r="I23" s="60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2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  <c r="BE23" s="63"/>
      <c r="BF23" s="60"/>
      <c r="BG23" s="60"/>
      <c r="BH23" s="60"/>
      <c r="BI23" s="60"/>
      <c r="BJ23" s="60"/>
      <c r="BK23" s="60"/>
      <c r="BL23" s="60"/>
      <c r="BM23" s="60"/>
      <c r="BN23" s="60"/>
      <c r="BO23" s="61"/>
      <c r="BP23" s="62"/>
      <c r="BQ23" s="63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62"/>
    </row>
    <row r="24" spans="2:80" ht="15.75">
      <c r="B24" s="52" t="s">
        <v>82</v>
      </c>
      <c r="C24" s="53" t="s">
        <v>96</v>
      </c>
      <c r="D24" s="74" t="s">
        <v>95</v>
      </c>
      <c r="E24" s="54" t="s">
        <v>95</v>
      </c>
      <c r="F24" s="54"/>
      <c r="G24" s="64">
        <v>30</v>
      </c>
      <c r="H24" s="41">
        <v>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3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/>
      <c r="AG24" s="63">
        <v>30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>
        <v>2</v>
      </c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  <c r="BE24" s="63"/>
      <c r="BF24" s="60"/>
      <c r="BG24" s="60"/>
      <c r="BH24" s="60"/>
      <c r="BI24" s="60"/>
      <c r="BJ24" s="60"/>
      <c r="BK24" s="60"/>
      <c r="BL24" s="60"/>
      <c r="BM24" s="60"/>
      <c r="BN24" s="60"/>
      <c r="BO24" s="61"/>
      <c r="BP24" s="62"/>
      <c r="BQ24" s="63"/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/>
    </row>
    <row r="25" spans="2:80" ht="15.75">
      <c r="B25" s="52" t="s">
        <v>83</v>
      </c>
      <c r="C25" s="53" t="s">
        <v>96</v>
      </c>
      <c r="D25" s="74"/>
      <c r="E25" s="54"/>
      <c r="F25" s="54" t="s">
        <v>95</v>
      </c>
      <c r="G25" s="64">
        <v>30</v>
      </c>
      <c r="H25" s="41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/>
      <c r="AG25" s="63"/>
      <c r="AH25" s="60"/>
      <c r="AI25" s="60"/>
      <c r="AJ25" s="60"/>
      <c r="AK25" s="60">
        <v>30</v>
      </c>
      <c r="AL25" s="60"/>
      <c r="AM25" s="60"/>
      <c r="AN25" s="60"/>
      <c r="AO25" s="60"/>
      <c r="AP25" s="60"/>
      <c r="AQ25" s="61"/>
      <c r="AR25" s="62">
        <v>2</v>
      </c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  <c r="BE25" s="63"/>
      <c r="BF25" s="60"/>
      <c r="BG25" s="60"/>
      <c r="BH25" s="60"/>
      <c r="BI25" s="60"/>
      <c r="BJ25" s="60"/>
      <c r="BK25" s="60"/>
      <c r="BL25" s="60"/>
      <c r="BM25" s="60"/>
      <c r="BN25" s="60"/>
      <c r="BO25" s="61"/>
      <c r="BP25" s="62"/>
      <c r="BQ25" s="63"/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/>
    </row>
    <row r="26" spans="2:80" ht="15.75">
      <c r="B26" s="52" t="s">
        <v>84</v>
      </c>
      <c r="C26" s="68" t="s">
        <v>176</v>
      </c>
      <c r="D26" s="143" t="s">
        <v>93</v>
      </c>
      <c r="E26" s="144" t="s">
        <v>103</v>
      </c>
      <c r="F26" s="144"/>
      <c r="G26" s="145">
        <v>60</v>
      </c>
      <c r="H26" s="146">
        <v>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>
        <v>30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>
        <v>2</v>
      </c>
      <c r="AS26" s="63">
        <v>30</v>
      </c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>
        <v>2</v>
      </c>
      <c r="BE26" s="63"/>
      <c r="BF26" s="60"/>
      <c r="BG26" s="60"/>
      <c r="BH26" s="60"/>
      <c r="BI26" s="60"/>
      <c r="BJ26" s="60"/>
      <c r="BK26" s="60"/>
      <c r="BL26" s="60"/>
      <c r="BM26" s="60"/>
      <c r="BN26" s="60"/>
      <c r="BO26" s="61"/>
      <c r="BP26" s="62"/>
      <c r="BQ26" s="63"/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/>
    </row>
    <row r="27" spans="2:80" ht="15.75">
      <c r="B27" s="52" t="s">
        <v>85</v>
      </c>
      <c r="C27" s="68" t="s">
        <v>177</v>
      </c>
      <c r="D27" s="143"/>
      <c r="E27" s="144"/>
      <c r="F27" s="144" t="s">
        <v>103</v>
      </c>
      <c r="G27" s="145">
        <v>60</v>
      </c>
      <c r="H27" s="146">
        <v>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>
        <v>30</v>
      </c>
      <c r="AX27" s="60"/>
      <c r="AY27" s="60"/>
      <c r="AZ27" s="60"/>
      <c r="BA27" s="60"/>
      <c r="BB27" s="60"/>
      <c r="BC27" s="61"/>
      <c r="BD27" s="62">
        <v>2</v>
      </c>
      <c r="BE27" s="63"/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62"/>
      <c r="BQ27" s="63"/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/>
    </row>
    <row r="28" spans="2:80" ht="15.75">
      <c r="B28" s="52" t="s">
        <v>94</v>
      </c>
      <c r="C28" s="68" t="s">
        <v>175</v>
      </c>
      <c r="D28" s="143" t="s">
        <v>93</v>
      </c>
      <c r="E28" s="144"/>
      <c r="F28" s="144" t="s">
        <v>93</v>
      </c>
      <c r="G28" s="145">
        <v>15</v>
      </c>
      <c r="H28" s="146">
        <v>1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>
        <v>15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>
        <v>1</v>
      </c>
      <c r="BE28" s="63"/>
      <c r="BF28" s="60"/>
      <c r="BG28" s="60"/>
      <c r="BH28" s="60"/>
      <c r="BI28" s="60"/>
      <c r="BJ28" s="60"/>
      <c r="BK28" s="60"/>
      <c r="BL28" s="60"/>
      <c r="BM28" s="60"/>
      <c r="BN28" s="60"/>
      <c r="BO28" s="61"/>
      <c r="BP28" s="62"/>
      <c r="BQ28" s="63"/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62"/>
    </row>
    <row r="29" spans="2:80" ht="15.75">
      <c r="B29" s="52" t="s">
        <v>114</v>
      </c>
      <c r="C29" s="68" t="s">
        <v>175</v>
      </c>
      <c r="D29" s="143"/>
      <c r="E29" s="144"/>
      <c r="F29" s="144" t="s">
        <v>93</v>
      </c>
      <c r="G29" s="145">
        <v>30</v>
      </c>
      <c r="H29" s="146">
        <v>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/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>
        <v>30</v>
      </c>
      <c r="AX29" s="60"/>
      <c r="AY29" s="60"/>
      <c r="AZ29" s="60"/>
      <c r="BA29" s="60"/>
      <c r="BB29" s="60"/>
      <c r="BC29" s="61"/>
      <c r="BD29" s="62">
        <v>2</v>
      </c>
      <c r="BE29" s="63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62"/>
      <c r="BQ29" s="63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62"/>
    </row>
    <row r="30" spans="2:80" ht="15.75">
      <c r="B30" s="52" t="s">
        <v>115</v>
      </c>
      <c r="C30" s="53" t="s">
        <v>174</v>
      </c>
      <c r="D30" s="74" t="s">
        <v>89</v>
      </c>
      <c r="E30" s="54" t="s">
        <v>104</v>
      </c>
      <c r="F30" s="54"/>
      <c r="G30" s="64">
        <v>60</v>
      </c>
      <c r="H30" s="41">
        <v>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2"/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>
        <v>30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>
        <v>2</v>
      </c>
      <c r="BE30" s="63">
        <v>30</v>
      </c>
      <c r="BF30" s="60"/>
      <c r="BG30" s="60"/>
      <c r="BH30" s="60"/>
      <c r="BI30" s="60"/>
      <c r="BJ30" s="60"/>
      <c r="BK30" s="60"/>
      <c r="BL30" s="60"/>
      <c r="BM30" s="60"/>
      <c r="BN30" s="60"/>
      <c r="BO30" s="61"/>
      <c r="BP30" s="62">
        <v>2</v>
      </c>
      <c r="BQ30" s="63"/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62"/>
    </row>
    <row r="31" spans="2:80" ht="15.75">
      <c r="B31" s="52" t="s">
        <v>116</v>
      </c>
      <c r="C31" s="53" t="s">
        <v>174</v>
      </c>
      <c r="D31" s="74"/>
      <c r="E31" s="54"/>
      <c r="F31" s="54" t="s">
        <v>104</v>
      </c>
      <c r="G31" s="64">
        <v>60</v>
      </c>
      <c r="H31" s="41">
        <v>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>
        <v>30</v>
      </c>
      <c r="AX31" s="60"/>
      <c r="AY31" s="60"/>
      <c r="AZ31" s="60"/>
      <c r="BA31" s="60"/>
      <c r="BB31" s="60"/>
      <c r="BC31" s="61"/>
      <c r="BD31" s="62">
        <v>2</v>
      </c>
      <c r="BE31" s="63"/>
      <c r="BF31" s="60"/>
      <c r="BG31" s="60"/>
      <c r="BH31" s="60"/>
      <c r="BI31" s="60">
        <v>30</v>
      </c>
      <c r="BJ31" s="60"/>
      <c r="BK31" s="60"/>
      <c r="BL31" s="60"/>
      <c r="BM31" s="60"/>
      <c r="BN31" s="60"/>
      <c r="BO31" s="61"/>
      <c r="BP31" s="62">
        <v>2</v>
      </c>
      <c r="BQ31" s="63"/>
      <c r="BR31" s="60"/>
      <c r="BS31" s="60"/>
      <c r="BT31" s="60"/>
      <c r="BU31" s="60"/>
      <c r="BV31" s="60"/>
      <c r="BW31" s="60"/>
      <c r="BX31" s="60"/>
      <c r="BY31" s="60"/>
      <c r="BZ31" s="60"/>
      <c r="CA31" s="61"/>
      <c r="CB31" s="62"/>
    </row>
    <row r="32" spans="2:80" ht="15.75">
      <c r="B32" s="52" t="s">
        <v>117</v>
      </c>
      <c r="C32" s="53" t="s">
        <v>97</v>
      </c>
      <c r="D32" s="74"/>
      <c r="E32" s="54"/>
      <c r="F32" s="54" t="s">
        <v>95</v>
      </c>
      <c r="G32" s="64">
        <v>30</v>
      </c>
      <c r="H32" s="41">
        <v>2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/>
      <c r="U32" s="63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2"/>
      <c r="AG32" s="63"/>
      <c r="AH32" s="60"/>
      <c r="AI32" s="60"/>
      <c r="AJ32" s="60"/>
      <c r="AK32" s="60">
        <v>30</v>
      </c>
      <c r="AL32" s="60"/>
      <c r="AM32" s="60"/>
      <c r="AN32" s="60"/>
      <c r="AO32" s="60"/>
      <c r="AP32" s="60"/>
      <c r="AQ32" s="61"/>
      <c r="AR32" s="62">
        <v>2</v>
      </c>
      <c r="AS32" s="63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62"/>
      <c r="BE32" s="63"/>
      <c r="BF32" s="60"/>
      <c r="BG32" s="60"/>
      <c r="BH32" s="60"/>
      <c r="BI32" s="60"/>
      <c r="BJ32" s="60"/>
      <c r="BK32" s="60"/>
      <c r="BL32" s="60"/>
      <c r="BM32" s="60"/>
      <c r="BN32" s="60"/>
      <c r="BO32" s="61"/>
      <c r="BP32" s="62"/>
      <c r="BQ32" s="63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/>
    </row>
    <row r="33" spans="2:80" ht="15.75">
      <c r="B33" s="52" t="s">
        <v>118</v>
      </c>
      <c r="C33" s="53" t="s">
        <v>178</v>
      </c>
      <c r="D33" s="74" t="s">
        <v>95</v>
      </c>
      <c r="E33" s="54" t="s">
        <v>95</v>
      </c>
      <c r="F33" s="54"/>
      <c r="G33" s="64">
        <v>30</v>
      </c>
      <c r="H33" s="41">
        <v>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2"/>
      <c r="U33" s="63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/>
      <c r="AG33" s="63">
        <v>30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1"/>
      <c r="AR33" s="62">
        <v>2</v>
      </c>
      <c r="AS33" s="63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62"/>
      <c r="BE33" s="63"/>
      <c r="BF33" s="60"/>
      <c r="BG33" s="60"/>
      <c r="BH33" s="60"/>
      <c r="BI33" s="60"/>
      <c r="BJ33" s="60"/>
      <c r="BK33" s="60"/>
      <c r="BL33" s="60"/>
      <c r="BM33" s="60"/>
      <c r="BN33" s="60"/>
      <c r="BO33" s="61"/>
      <c r="BP33" s="62"/>
      <c r="BQ33" s="63"/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/>
    </row>
    <row r="34" spans="2:80" ht="15.75">
      <c r="B34" s="52" t="s">
        <v>119</v>
      </c>
      <c r="C34" s="53" t="s">
        <v>179</v>
      </c>
      <c r="D34" s="74"/>
      <c r="E34" s="54"/>
      <c r="F34" s="54" t="s">
        <v>88</v>
      </c>
      <c r="G34" s="64">
        <v>60</v>
      </c>
      <c r="H34" s="41">
        <v>4</v>
      </c>
      <c r="I34" s="60"/>
      <c r="J34" s="60"/>
      <c r="K34" s="60"/>
      <c r="L34" s="60"/>
      <c r="M34" s="60">
        <v>30</v>
      </c>
      <c r="N34" s="60"/>
      <c r="O34" s="60"/>
      <c r="P34" s="60"/>
      <c r="Q34" s="60"/>
      <c r="R34" s="60"/>
      <c r="S34" s="61"/>
      <c r="T34" s="62">
        <v>2</v>
      </c>
      <c r="U34" s="63"/>
      <c r="V34" s="60"/>
      <c r="W34" s="60"/>
      <c r="X34" s="60"/>
      <c r="Y34" s="60">
        <v>30</v>
      </c>
      <c r="Z34" s="60"/>
      <c r="AA34" s="60"/>
      <c r="AB34" s="60"/>
      <c r="AC34" s="60"/>
      <c r="AD34" s="60"/>
      <c r="AE34" s="61"/>
      <c r="AF34" s="62">
        <v>2</v>
      </c>
      <c r="AG34" s="63"/>
      <c r="AH34" s="60"/>
      <c r="AI34" s="60"/>
      <c r="AJ34" s="60"/>
      <c r="AK34" s="60"/>
      <c r="AL34" s="60"/>
      <c r="AM34" s="60"/>
      <c r="AN34" s="60"/>
      <c r="AO34" s="60"/>
      <c r="AP34" s="60"/>
      <c r="AQ34" s="61"/>
      <c r="AR34" s="62"/>
      <c r="AS34" s="63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62"/>
      <c r="BE34" s="63"/>
      <c r="BF34" s="60"/>
      <c r="BG34" s="60"/>
      <c r="BH34" s="60"/>
      <c r="BI34" s="60"/>
      <c r="BJ34" s="60"/>
      <c r="BK34" s="60"/>
      <c r="BL34" s="60"/>
      <c r="BM34" s="60"/>
      <c r="BN34" s="60"/>
      <c r="BO34" s="61"/>
      <c r="BP34" s="62"/>
      <c r="BQ34" s="63"/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/>
    </row>
    <row r="35" spans="2:80" ht="15.75">
      <c r="B35" s="52" t="s">
        <v>120</v>
      </c>
      <c r="C35" s="53" t="s">
        <v>142</v>
      </c>
      <c r="D35" s="74"/>
      <c r="E35" s="54"/>
      <c r="F35" s="54" t="s">
        <v>91</v>
      </c>
      <c r="G35" s="64">
        <v>30</v>
      </c>
      <c r="H35" s="41">
        <v>2</v>
      </c>
      <c r="I35" s="60"/>
      <c r="J35" s="60"/>
      <c r="K35" s="60"/>
      <c r="L35" s="60"/>
      <c r="M35" s="60">
        <v>30</v>
      </c>
      <c r="N35" s="60"/>
      <c r="O35" s="60"/>
      <c r="P35" s="60"/>
      <c r="Q35" s="60"/>
      <c r="R35" s="60"/>
      <c r="S35" s="61"/>
      <c r="T35" s="62">
        <v>2</v>
      </c>
      <c r="U35" s="63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2"/>
      <c r="AG35" s="63"/>
      <c r="AH35" s="60"/>
      <c r="AI35" s="60"/>
      <c r="AJ35" s="60"/>
      <c r="AK35" s="60"/>
      <c r="AL35" s="60"/>
      <c r="AM35" s="60"/>
      <c r="AN35" s="60"/>
      <c r="AO35" s="60"/>
      <c r="AP35" s="60"/>
      <c r="AQ35" s="61"/>
      <c r="AR35" s="62"/>
      <c r="AS35" s="63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62"/>
      <c r="BE35" s="63"/>
      <c r="BF35" s="60"/>
      <c r="BG35" s="60"/>
      <c r="BH35" s="60"/>
      <c r="BI35" s="60"/>
      <c r="BJ35" s="60"/>
      <c r="BK35" s="60"/>
      <c r="BL35" s="60"/>
      <c r="BM35" s="60"/>
      <c r="BN35" s="60"/>
      <c r="BO35" s="61"/>
      <c r="BP35" s="62"/>
      <c r="BQ35" s="63"/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/>
    </row>
    <row r="36" spans="2:80" ht="15.75">
      <c r="B36" s="52" t="s">
        <v>132</v>
      </c>
      <c r="C36" s="53" t="s">
        <v>98</v>
      </c>
      <c r="D36" s="74" t="s">
        <v>87</v>
      </c>
      <c r="E36" s="54" t="s">
        <v>88</v>
      </c>
      <c r="F36" s="54"/>
      <c r="G36" s="64">
        <v>60</v>
      </c>
      <c r="H36" s="41">
        <v>4</v>
      </c>
      <c r="I36" s="60">
        <v>30</v>
      </c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2</v>
      </c>
      <c r="U36" s="63">
        <v>30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2">
        <v>2</v>
      </c>
      <c r="AG36" s="63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62"/>
      <c r="AS36" s="63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62"/>
      <c r="BE36" s="63"/>
      <c r="BF36" s="60"/>
      <c r="BG36" s="60"/>
      <c r="BH36" s="60"/>
      <c r="BI36" s="60"/>
      <c r="BJ36" s="60"/>
      <c r="BK36" s="60"/>
      <c r="BL36" s="60"/>
      <c r="BM36" s="60"/>
      <c r="BN36" s="60"/>
      <c r="BO36" s="61"/>
      <c r="BP36" s="62"/>
      <c r="BQ36" s="63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/>
    </row>
    <row r="37" spans="2:80" ht="15.75">
      <c r="B37" s="52" t="s">
        <v>133</v>
      </c>
      <c r="C37" s="53" t="s">
        <v>98</v>
      </c>
      <c r="D37" s="74"/>
      <c r="E37" s="54"/>
      <c r="F37" s="54" t="s">
        <v>88</v>
      </c>
      <c r="G37" s="64">
        <v>90</v>
      </c>
      <c r="H37" s="41">
        <v>8</v>
      </c>
      <c r="I37" s="60"/>
      <c r="J37" s="60"/>
      <c r="K37" s="60"/>
      <c r="L37" s="60"/>
      <c r="M37" s="60">
        <v>30</v>
      </c>
      <c r="N37" s="60"/>
      <c r="O37" s="60"/>
      <c r="P37" s="60"/>
      <c r="Q37" s="60"/>
      <c r="R37" s="60"/>
      <c r="S37" s="61"/>
      <c r="T37" s="62">
        <v>2</v>
      </c>
      <c r="U37" s="63"/>
      <c r="V37" s="60"/>
      <c r="W37" s="60"/>
      <c r="X37" s="60"/>
      <c r="Y37" s="60">
        <v>60</v>
      </c>
      <c r="Z37" s="60"/>
      <c r="AA37" s="60"/>
      <c r="AB37" s="60"/>
      <c r="AC37" s="60"/>
      <c r="AD37" s="60"/>
      <c r="AE37" s="61"/>
      <c r="AF37" s="62">
        <v>6</v>
      </c>
      <c r="AG37" s="63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62"/>
      <c r="AS37" s="63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  <c r="BE37" s="63"/>
      <c r="BF37" s="60"/>
      <c r="BG37" s="60"/>
      <c r="BH37" s="60"/>
      <c r="BI37" s="60"/>
      <c r="BJ37" s="60"/>
      <c r="BK37" s="60"/>
      <c r="BL37" s="60"/>
      <c r="BM37" s="60"/>
      <c r="BN37" s="60"/>
      <c r="BO37" s="61"/>
      <c r="BP37" s="62"/>
      <c r="BQ37" s="63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/>
    </row>
    <row r="38" spans="2:80" ht="15.75">
      <c r="B38" s="52" t="s">
        <v>134</v>
      </c>
      <c r="C38" s="68" t="s">
        <v>102</v>
      </c>
      <c r="D38" s="74"/>
      <c r="E38" s="54"/>
      <c r="F38" s="54" t="s">
        <v>143</v>
      </c>
      <c r="G38" s="64">
        <v>90</v>
      </c>
      <c r="H38" s="41">
        <v>8</v>
      </c>
      <c r="I38" s="60"/>
      <c r="J38" s="60"/>
      <c r="K38" s="60"/>
      <c r="L38" s="60"/>
      <c r="M38" s="60">
        <v>30</v>
      </c>
      <c r="N38" s="60"/>
      <c r="O38" s="60"/>
      <c r="P38" s="60"/>
      <c r="Q38" s="60"/>
      <c r="R38" s="60"/>
      <c r="S38" s="61"/>
      <c r="T38" s="62">
        <v>2</v>
      </c>
      <c r="U38" s="63"/>
      <c r="V38" s="60"/>
      <c r="W38" s="60"/>
      <c r="X38" s="60"/>
      <c r="Y38" s="60">
        <v>30</v>
      </c>
      <c r="Z38" s="60"/>
      <c r="AA38" s="60"/>
      <c r="AB38" s="60"/>
      <c r="AC38" s="60"/>
      <c r="AD38" s="60"/>
      <c r="AE38" s="61"/>
      <c r="AF38" s="62">
        <v>3</v>
      </c>
      <c r="AG38" s="63"/>
      <c r="AH38" s="60"/>
      <c r="AI38" s="60"/>
      <c r="AJ38" s="60"/>
      <c r="AK38" s="60">
        <v>30</v>
      </c>
      <c r="AL38" s="60"/>
      <c r="AM38" s="60"/>
      <c r="AN38" s="60"/>
      <c r="AO38" s="60"/>
      <c r="AP38" s="60"/>
      <c r="AQ38" s="61"/>
      <c r="AR38" s="62">
        <v>3</v>
      </c>
      <c r="AS38" s="63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/>
      <c r="BE38" s="63"/>
      <c r="BF38" s="60"/>
      <c r="BG38" s="60"/>
      <c r="BH38" s="60"/>
      <c r="BI38" s="60"/>
      <c r="BJ38" s="60"/>
      <c r="BK38" s="60"/>
      <c r="BL38" s="60"/>
      <c r="BM38" s="60"/>
      <c r="BN38" s="60"/>
      <c r="BO38" s="61"/>
      <c r="BP38" s="62"/>
      <c r="BQ38" s="63"/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/>
    </row>
    <row r="39" spans="2:80" ht="15.75">
      <c r="B39" s="52" t="s">
        <v>135</v>
      </c>
      <c r="C39" s="53" t="s">
        <v>100</v>
      </c>
      <c r="D39" s="74"/>
      <c r="E39" s="54"/>
      <c r="F39" s="54" t="s">
        <v>87</v>
      </c>
      <c r="G39" s="64">
        <v>30</v>
      </c>
      <c r="H39" s="41">
        <v>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63"/>
      <c r="V39" s="60"/>
      <c r="W39" s="60"/>
      <c r="X39" s="60"/>
      <c r="Y39" s="60">
        <v>30</v>
      </c>
      <c r="Z39" s="60"/>
      <c r="AA39" s="60"/>
      <c r="AB39" s="60"/>
      <c r="AC39" s="60"/>
      <c r="AD39" s="60"/>
      <c r="AE39" s="61"/>
      <c r="AF39" s="62">
        <v>3</v>
      </c>
      <c r="AG39" s="63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63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  <c r="BE39" s="63"/>
      <c r="BF39" s="60"/>
      <c r="BG39" s="60"/>
      <c r="BH39" s="60"/>
      <c r="BI39" s="60"/>
      <c r="BJ39" s="60"/>
      <c r="BK39" s="60"/>
      <c r="BL39" s="60"/>
      <c r="BM39" s="60"/>
      <c r="BN39" s="60"/>
      <c r="BO39" s="61"/>
      <c r="BP39" s="62"/>
      <c r="BQ39" s="63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/>
    </row>
    <row r="40" spans="2:80" ht="15.75">
      <c r="B40" s="52" t="s">
        <v>136</v>
      </c>
      <c r="C40" s="53" t="s">
        <v>180</v>
      </c>
      <c r="D40" s="74"/>
      <c r="E40" s="54"/>
      <c r="F40" s="54" t="s">
        <v>95</v>
      </c>
      <c r="G40" s="64">
        <v>30</v>
      </c>
      <c r="H40" s="41">
        <v>2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63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63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2</v>
      </c>
      <c r="AS40" s="63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  <c r="BE40" s="63"/>
      <c r="BF40" s="60"/>
      <c r="BG40" s="60"/>
      <c r="BH40" s="60"/>
      <c r="BI40" s="60"/>
      <c r="BJ40" s="60"/>
      <c r="BK40" s="60"/>
      <c r="BL40" s="60"/>
      <c r="BM40" s="60"/>
      <c r="BN40" s="60"/>
      <c r="BO40" s="61"/>
      <c r="BP40" s="62"/>
      <c r="BQ40" s="63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/>
    </row>
    <row r="41" spans="2:80" ht="15.75">
      <c r="B41" s="52" t="s">
        <v>137</v>
      </c>
      <c r="C41" s="53" t="s">
        <v>131</v>
      </c>
      <c r="D41" s="74"/>
      <c r="E41" s="54"/>
      <c r="F41" s="54" t="s">
        <v>103</v>
      </c>
      <c r="G41" s="64">
        <v>60</v>
      </c>
      <c r="H41" s="41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63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63"/>
      <c r="AH41" s="60"/>
      <c r="AI41" s="60"/>
      <c r="AJ41" s="60"/>
      <c r="AK41" s="60">
        <v>30</v>
      </c>
      <c r="AL41" s="60"/>
      <c r="AM41" s="60"/>
      <c r="AN41" s="60"/>
      <c r="AO41" s="60"/>
      <c r="AP41" s="60"/>
      <c r="AQ41" s="61"/>
      <c r="AR41" s="62">
        <v>2</v>
      </c>
      <c r="AS41" s="63"/>
      <c r="AT41" s="60"/>
      <c r="AU41" s="60"/>
      <c r="AV41" s="60"/>
      <c r="AW41" s="60">
        <v>30</v>
      </c>
      <c r="AX41" s="60"/>
      <c r="AY41" s="60"/>
      <c r="AZ41" s="60"/>
      <c r="BA41" s="60"/>
      <c r="BB41" s="60"/>
      <c r="BC41" s="61"/>
      <c r="BD41" s="62">
        <v>2</v>
      </c>
      <c r="BE41" s="63"/>
      <c r="BF41" s="60"/>
      <c r="BG41" s="60"/>
      <c r="BH41" s="60"/>
      <c r="BI41" s="60"/>
      <c r="BJ41" s="60"/>
      <c r="BK41" s="60"/>
      <c r="BL41" s="60"/>
      <c r="BM41" s="60"/>
      <c r="BN41" s="60"/>
      <c r="BO41" s="61"/>
      <c r="BP41" s="62"/>
      <c r="BQ41" s="63"/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/>
    </row>
    <row r="42" spans="2:80" ht="15.75">
      <c r="B42" s="52" t="s">
        <v>138</v>
      </c>
      <c r="C42" s="53" t="s">
        <v>181</v>
      </c>
      <c r="D42" s="74"/>
      <c r="E42" s="54"/>
      <c r="F42" s="54" t="s">
        <v>103</v>
      </c>
      <c r="G42" s="64">
        <v>60</v>
      </c>
      <c r="H42" s="41">
        <v>6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/>
      <c r="U42" s="63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63"/>
      <c r="AH42" s="60"/>
      <c r="AI42" s="60"/>
      <c r="AJ42" s="60"/>
      <c r="AK42" s="60">
        <v>30</v>
      </c>
      <c r="AL42" s="60"/>
      <c r="AM42" s="60"/>
      <c r="AN42" s="60"/>
      <c r="AO42" s="60"/>
      <c r="AP42" s="60"/>
      <c r="AQ42" s="61"/>
      <c r="AR42" s="62">
        <v>3</v>
      </c>
      <c r="AS42" s="63"/>
      <c r="AT42" s="60"/>
      <c r="AU42" s="60"/>
      <c r="AV42" s="60"/>
      <c r="AW42" s="60">
        <v>30</v>
      </c>
      <c r="AX42" s="60"/>
      <c r="AY42" s="60"/>
      <c r="AZ42" s="60"/>
      <c r="BA42" s="60"/>
      <c r="BB42" s="60"/>
      <c r="BC42" s="61"/>
      <c r="BD42" s="62">
        <v>3</v>
      </c>
      <c r="BE42" s="63"/>
      <c r="BF42" s="60"/>
      <c r="BG42" s="60"/>
      <c r="BH42" s="60"/>
      <c r="BI42" s="60"/>
      <c r="BJ42" s="60"/>
      <c r="BK42" s="60"/>
      <c r="BL42" s="60"/>
      <c r="BM42" s="60"/>
      <c r="BN42" s="60"/>
      <c r="BO42" s="61"/>
      <c r="BP42" s="62"/>
      <c r="BQ42" s="63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/>
    </row>
    <row r="43" spans="2:80" ht="15.75">
      <c r="B43" s="52" t="s">
        <v>161</v>
      </c>
      <c r="C43" s="53" t="s">
        <v>101</v>
      </c>
      <c r="D43" s="74"/>
      <c r="E43" s="54"/>
      <c r="F43" s="54" t="s">
        <v>93</v>
      </c>
      <c r="G43" s="64">
        <v>30</v>
      </c>
      <c r="H43" s="41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/>
      <c r="U43" s="63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/>
      <c r="AG43" s="63"/>
      <c r="AH43" s="60"/>
      <c r="AI43" s="60"/>
      <c r="AJ43" s="60"/>
      <c r="AK43" s="60"/>
      <c r="AL43" s="60"/>
      <c r="AM43" s="60"/>
      <c r="AN43" s="60"/>
      <c r="AO43" s="60"/>
      <c r="AP43" s="60"/>
      <c r="AQ43" s="61"/>
      <c r="AR43" s="62"/>
      <c r="AS43" s="63"/>
      <c r="AT43" s="60"/>
      <c r="AU43" s="60"/>
      <c r="AV43" s="60"/>
      <c r="AW43" s="60">
        <v>30</v>
      </c>
      <c r="AX43" s="60"/>
      <c r="AY43" s="60"/>
      <c r="AZ43" s="60"/>
      <c r="BA43" s="60"/>
      <c r="BB43" s="60"/>
      <c r="BC43" s="61"/>
      <c r="BD43" s="62">
        <v>3</v>
      </c>
      <c r="BE43" s="63"/>
      <c r="BF43" s="60"/>
      <c r="BG43" s="60"/>
      <c r="BH43" s="60"/>
      <c r="BI43" s="60"/>
      <c r="BJ43" s="60"/>
      <c r="BK43" s="60"/>
      <c r="BL43" s="60"/>
      <c r="BM43" s="60"/>
      <c r="BN43" s="60"/>
      <c r="BO43" s="61"/>
      <c r="BP43" s="62"/>
      <c r="BQ43" s="63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/>
    </row>
    <row r="44" spans="2:80" ht="15.75">
      <c r="B44" s="52" t="s">
        <v>186</v>
      </c>
      <c r="C44" s="53" t="s">
        <v>99</v>
      </c>
      <c r="D44" s="74"/>
      <c r="E44" s="54"/>
      <c r="F44" s="54" t="s">
        <v>89</v>
      </c>
      <c r="G44" s="64">
        <v>30</v>
      </c>
      <c r="H44" s="41">
        <v>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/>
      <c r="U44" s="63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2"/>
      <c r="AG44" s="63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62"/>
      <c r="AS44" s="63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62"/>
      <c r="BE44" s="63"/>
      <c r="BF44" s="60"/>
      <c r="BG44" s="60"/>
      <c r="BH44" s="60"/>
      <c r="BI44" s="60">
        <v>30</v>
      </c>
      <c r="BJ44" s="60"/>
      <c r="BK44" s="60"/>
      <c r="BL44" s="60"/>
      <c r="BM44" s="60"/>
      <c r="BN44" s="60"/>
      <c r="BO44" s="61"/>
      <c r="BP44" s="62">
        <v>2</v>
      </c>
      <c r="BQ44" s="63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/>
    </row>
    <row r="45" spans="2:80" s="135" customFormat="1" ht="15.75">
      <c r="B45" s="52" t="s">
        <v>187</v>
      </c>
      <c r="C45" s="53" t="s">
        <v>182</v>
      </c>
      <c r="D45" s="74"/>
      <c r="E45" s="54"/>
      <c r="F45" s="54" t="s">
        <v>106</v>
      </c>
      <c r="G45" s="64">
        <v>60</v>
      </c>
      <c r="H45" s="41">
        <v>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3"/>
      <c r="U45" s="134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33"/>
      <c r="AG45" s="134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133"/>
      <c r="AS45" s="134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4"/>
      <c r="BF45" s="131"/>
      <c r="BG45" s="131"/>
      <c r="BH45" s="131"/>
      <c r="BI45" s="131">
        <v>30</v>
      </c>
      <c r="BJ45" s="131"/>
      <c r="BK45" s="131"/>
      <c r="BL45" s="131"/>
      <c r="BM45" s="131"/>
      <c r="BN45" s="131"/>
      <c r="BO45" s="132"/>
      <c r="BP45" s="133">
        <v>2</v>
      </c>
      <c r="BQ45" s="134"/>
      <c r="BR45" s="131"/>
      <c r="BS45" s="131"/>
      <c r="BT45" s="131"/>
      <c r="BU45" s="131">
        <v>30</v>
      </c>
      <c r="BV45" s="131"/>
      <c r="BW45" s="131"/>
      <c r="BX45" s="131"/>
      <c r="BY45" s="131"/>
      <c r="BZ45" s="131"/>
      <c r="CA45" s="132"/>
      <c r="CB45" s="133">
        <v>2</v>
      </c>
    </row>
    <row r="46" spans="2:80" ht="15.75">
      <c r="B46" s="204" t="s">
        <v>10</v>
      </c>
      <c r="C46" s="202"/>
      <c r="D46" s="202"/>
      <c r="E46" s="202"/>
      <c r="F46" s="205"/>
      <c r="G46" s="42">
        <f>SUM(G22:G45)</f>
        <v>1155</v>
      </c>
      <c r="H46" s="43">
        <f>SUM(H22:H45)</f>
        <v>85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5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</row>
    <row r="47" spans="2:80" ht="15.75">
      <c r="B47" s="206"/>
      <c r="C47" s="207"/>
      <c r="D47" s="207"/>
      <c r="E47" s="207"/>
      <c r="F47" s="207"/>
      <c r="G47" s="208"/>
      <c r="H47" s="2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6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6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6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6"/>
    </row>
    <row r="48" spans="2:80" ht="15.75">
      <c r="B48" s="210" t="s">
        <v>158</v>
      </c>
      <c r="C48" s="211"/>
      <c r="D48" s="211"/>
      <c r="E48" s="211"/>
      <c r="F48" s="211"/>
      <c r="G48" s="211"/>
      <c r="H48" s="21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22"/>
      <c r="U48" s="121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1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1"/>
      <c r="AS48" s="121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1"/>
      <c r="BE48" s="12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1"/>
      <c r="BQ48" s="121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1"/>
    </row>
    <row r="49" spans="2:80" ht="15.75">
      <c r="B49" s="82" t="s">
        <v>80</v>
      </c>
      <c r="C49" s="76" t="s">
        <v>108</v>
      </c>
      <c r="D49" s="83"/>
      <c r="E49" s="77"/>
      <c r="F49" s="77" t="s">
        <v>91</v>
      </c>
      <c r="G49" s="78">
        <v>30</v>
      </c>
      <c r="H49" s="78">
        <v>2</v>
      </c>
      <c r="I49" s="60"/>
      <c r="J49" s="60"/>
      <c r="K49" s="60"/>
      <c r="L49" s="60"/>
      <c r="M49" s="60">
        <v>30</v>
      </c>
      <c r="N49" s="60"/>
      <c r="O49" s="60"/>
      <c r="P49" s="60"/>
      <c r="Q49" s="60"/>
      <c r="R49" s="60"/>
      <c r="S49" s="60"/>
      <c r="T49" s="62">
        <v>2</v>
      </c>
      <c r="U49" s="12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2"/>
      <c r="AG49" s="12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2"/>
      <c r="AS49" s="12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2"/>
      <c r="BE49" s="12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2"/>
      <c r="BQ49" s="12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2"/>
    </row>
    <row r="50" spans="2:80" ht="15.75">
      <c r="B50" s="82" t="s">
        <v>81</v>
      </c>
      <c r="C50" s="76" t="s">
        <v>109</v>
      </c>
      <c r="D50" s="83"/>
      <c r="E50" s="77"/>
      <c r="F50" s="77" t="s">
        <v>91</v>
      </c>
      <c r="G50" s="78">
        <v>5</v>
      </c>
      <c r="H50" s="78">
        <v>1</v>
      </c>
      <c r="I50" s="60"/>
      <c r="J50" s="60"/>
      <c r="K50" s="60"/>
      <c r="L50" s="60"/>
      <c r="M50" s="60"/>
      <c r="N50" s="60">
        <v>5</v>
      </c>
      <c r="O50" s="60"/>
      <c r="P50" s="60"/>
      <c r="Q50" s="60"/>
      <c r="R50" s="60"/>
      <c r="S50" s="60"/>
      <c r="T50" s="62">
        <v>1</v>
      </c>
      <c r="U50" s="12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2"/>
      <c r="AG50" s="12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2"/>
      <c r="AS50" s="12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2"/>
      <c r="BE50" s="12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2"/>
      <c r="BQ50" s="12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2"/>
    </row>
    <row r="51" spans="2:80" ht="15.75">
      <c r="B51" s="82" t="s">
        <v>82</v>
      </c>
      <c r="C51" s="76" t="s">
        <v>107</v>
      </c>
      <c r="D51" s="83"/>
      <c r="E51" s="77"/>
      <c r="F51" s="77" t="s">
        <v>91</v>
      </c>
      <c r="G51" s="78">
        <v>10</v>
      </c>
      <c r="H51" s="78">
        <v>1</v>
      </c>
      <c r="I51" s="60">
        <v>10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2">
        <v>1</v>
      </c>
      <c r="U51" s="12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2"/>
      <c r="AG51" s="12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2"/>
      <c r="AS51" s="12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2"/>
      <c r="BE51" s="12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2"/>
      <c r="BQ51" s="12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2"/>
    </row>
    <row r="52" spans="2:80" ht="15.75">
      <c r="B52" s="82" t="s">
        <v>83</v>
      </c>
      <c r="C52" s="76" t="s">
        <v>183</v>
      </c>
      <c r="D52" s="83"/>
      <c r="E52" s="77"/>
      <c r="F52" s="77" t="s">
        <v>93</v>
      </c>
      <c r="G52" s="78">
        <v>30</v>
      </c>
      <c r="H52" s="78">
        <v>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0"/>
      <c r="AT52" s="60"/>
      <c r="AU52" s="60"/>
      <c r="AV52" s="60"/>
      <c r="AW52" s="60">
        <v>30</v>
      </c>
      <c r="AX52" s="60"/>
      <c r="AY52" s="60"/>
      <c r="AZ52" s="60"/>
      <c r="BA52" s="60"/>
      <c r="BB52" s="60"/>
      <c r="BC52" s="60"/>
      <c r="BD52" s="62">
        <v>2</v>
      </c>
      <c r="BE52" s="12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2"/>
      <c r="BQ52" s="12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2"/>
    </row>
    <row r="53" spans="2:80" ht="15.75">
      <c r="B53" s="212" t="s">
        <v>10</v>
      </c>
      <c r="C53" s="213"/>
      <c r="D53" s="214"/>
      <c r="E53" s="214"/>
      <c r="F53" s="214"/>
      <c r="G53" s="84">
        <f>SUM(G49:G52)</f>
        <v>75</v>
      </c>
      <c r="H53" s="84">
        <f>SUM(H49:H52)</f>
        <v>6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22"/>
      <c r="U53" s="121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1"/>
      <c r="AG53" s="121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1"/>
      <c r="AS53" s="121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1"/>
      <c r="BE53" s="12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1"/>
      <c r="BQ53" s="121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1"/>
    </row>
    <row r="54" spans="2:80" s="1" customFormat="1" ht="15.75">
      <c r="B54" s="215" t="s">
        <v>159</v>
      </c>
      <c r="C54" s="216"/>
      <c r="D54" s="216"/>
      <c r="E54" s="216"/>
      <c r="F54" s="216"/>
      <c r="G54" s="216"/>
      <c r="H54" s="216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29"/>
      <c r="U54" s="12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2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2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2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7"/>
      <c r="BQ54" s="123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7"/>
    </row>
    <row r="55" spans="2:80" ht="15.75">
      <c r="B55" s="88" t="s">
        <v>80</v>
      </c>
      <c r="C55" s="89" t="s">
        <v>184</v>
      </c>
      <c r="D55" s="83"/>
      <c r="E55" s="77"/>
      <c r="F55" s="77" t="s">
        <v>87</v>
      </c>
      <c r="G55" s="78">
        <v>30</v>
      </c>
      <c r="H55" s="78">
        <v>2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2"/>
      <c r="U55" s="120"/>
      <c r="V55" s="60"/>
      <c r="W55" s="60"/>
      <c r="X55" s="60"/>
      <c r="Y55" s="60"/>
      <c r="Z55" s="60"/>
      <c r="AA55" s="60"/>
      <c r="AB55" s="60">
        <v>30</v>
      </c>
      <c r="AC55" s="60"/>
      <c r="AD55" s="60"/>
      <c r="AE55" s="60"/>
      <c r="AF55" s="62">
        <v>2</v>
      </c>
      <c r="AG55" s="12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2"/>
      <c r="AS55" s="12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2"/>
      <c r="BE55" s="12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2"/>
      <c r="BQ55" s="12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2"/>
    </row>
    <row r="56" spans="2:80" s="135" customFormat="1" ht="15.75">
      <c r="B56" s="88" t="s">
        <v>81</v>
      </c>
      <c r="C56" s="89" t="s">
        <v>145</v>
      </c>
      <c r="D56" s="83"/>
      <c r="E56" s="77"/>
      <c r="F56" s="77" t="s">
        <v>93</v>
      </c>
      <c r="G56" s="78">
        <v>30</v>
      </c>
      <c r="H56" s="78">
        <v>2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3"/>
      <c r="U56" s="136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3"/>
      <c r="AG56" s="136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3"/>
      <c r="AS56" s="136"/>
      <c r="AT56" s="131">
        <v>30</v>
      </c>
      <c r="AU56" s="131"/>
      <c r="AV56" s="131"/>
      <c r="AW56" s="131"/>
      <c r="AX56" s="131"/>
      <c r="AY56" s="131"/>
      <c r="AZ56" s="131"/>
      <c r="BA56" s="131"/>
      <c r="BB56" s="131"/>
      <c r="BC56" s="131"/>
      <c r="BD56" s="133">
        <v>2</v>
      </c>
      <c r="BE56" s="136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3"/>
      <c r="BQ56" s="136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3"/>
    </row>
    <row r="57" spans="2:80" ht="15.75">
      <c r="B57" s="88" t="s">
        <v>82</v>
      </c>
      <c r="C57" s="89" t="s">
        <v>185</v>
      </c>
      <c r="D57" s="83"/>
      <c r="E57" s="77"/>
      <c r="F57" s="77" t="s">
        <v>89</v>
      </c>
      <c r="G57" s="78">
        <v>30</v>
      </c>
      <c r="H57" s="78">
        <v>2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12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2"/>
      <c r="AG57" s="12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2"/>
      <c r="AS57" s="12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2"/>
      <c r="BE57" s="120"/>
      <c r="BF57" s="60"/>
      <c r="BG57" s="60"/>
      <c r="BH57" s="60"/>
      <c r="BI57" s="60">
        <v>30</v>
      </c>
      <c r="BJ57" s="60"/>
      <c r="BK57" s="60"/>
      <c r="BL57" s="60"/>
      <c r="BM57" s="60"/>
      <c r="BN57" s="60"/>
      <c r="BO57" s="60"/>
      <c r="BP57" s="62">
        <v>2</v>
      </c>
      <c r="BQ57" s="12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2"/>
    </row>
    <row r="58" spans="2:80" ht="18">
      <c r="B58" s="88" t="s">
        <v>83</v>
      </c>
      <c r="C58" s="89" t="s">
        <v>169</v>
      </c>
      <c r="D58" s="83" t="s">
        <v>89</v>
      </c>
      <c r="E58" s="77"/>
      <c r="F58" s="90" t="s">
        <v>90</v>
      </c>
      <c r="G58" s="78">
        <v>150</v>
      </c>
      <c r="H58" s="78">
        <v>5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8"/>
      <c r="U58" s="124"/>
      <c r="V58" s="56"/>
      <c r="W58" s="56">
        <v>30</v>
      </c>
      <c r="X58" s="56"/>
      <c r="Y58" s="56"/>
      <c r="Z58" s="56"/>
      <c r="AA58" s="56"/>
      <c r="AB58" s="56"/>
      <c r="AC58" s="56"/>
      <c r="AD58" s="56"/>
      <c r="AE58" s="56"/>
      <c r="AF58" s="58">
        <v>1</v>
      </c>
      <c r="AG58" s="124"/>
      <c r="AH58" s="56"/>
      <c r="AI58" s="56">
        <v>30</v>
      </c>
      <c r="AJ58" s="56"/>
      <c r="AK58" s="56"/>
      <c r="AL58" s="56"/>
      <c r="AM58" s="56"/>
      <c r="AN58" s="56"/>
      <c r="AO58" s="56"/>
      <c r="AP58" s="56"/>
      <c r="AQ58" s="56"/>
      <c r="AR58" s="58">
        <v>1</v>
      </c>
      <c r="AS58" s="124"/>
      <c r="AT58" s="56"/>
      <c r="AU58" s="56">
        <v>30</v>
      </c>
      <c r="AV58" s="56"/>
      <c r="AW58" s="56"/>
      <c r="AX58" s="56"/>
      <c r="AY58" s="56"/>
      <c r="AZ58" s="56"/>
      <c r="BA58" s="56"/>
      <c r="BB58" s="56"/>
      <c r="BC58" s="56"/>
      <c r="BD58" s="58">
        <v>1</v>
      </c>
      <c r="BE58" s="124"/>
      <c r="BF58" s="56"/>
      <c r="BG58" s="56">
        <v>60</v>
      </c>
      <c r="BH58" s="56"/>
      <c r="BI58" s="56"/>
      <c r="BJ58" s="56"/>
      <c r="BK58" s="56"/>
      <c r="BL58" s="56"/>
      <c r="BM58" s="56"/>
      <c r="BN58" s="56"/>
      <c r="BO58" s="56"/>
      <c r="BP58" s="58">
        <v>2</v>
      </c>
      <c r="BQ58" s="124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8"/>
    </row>
    <row r="59" spans="2:80" ht="18">
      <c r="B59" s="88" t="s">
        <v>84</v>
      </c>
      <c r="C59" s="91" t="s">
        <v>147</v>
      </c>
      <c r="D59" s="92"/>
      <c r="E59" s="93"/>
      <c r="F59" s="93" t="s">
        <v>89</v>
      </c>
      <c r="G59" s="78">
        <v>30</v>
      </c>
      <c r="H59" s="78">
        <v>3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12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2"/>
      <c r="AG59" s="12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2"/>
      <c r="AS59" s="12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2"/>
      <c r="BE59" s="120"/>
      <c r="BF59" s="60">
        <v>30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2">
        <v>3</v>
      </c>
      <c r="BQ59" s="12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2"/>
    </row>
    <row r="60" spans="2:80" s="135" customFormat="1" ht="18">
      <c r="B60" s="88" t="s">
        <v>85</v>
      </c>
      <c r="C60" s="91" t="s">
        <v>148</v>
      </c>
      <c r="D60" s="92"/>
      <c r="E60" s="93"/>
      <c r="F60" s="93" t="s">
        <v>105</v>
      </c>
      <c r="G60" s="78">
        <v>30</v>
      </c>
      <c r="H60" s="78">
        <v>3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3"/>
      <c r="U60" s="136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3"/>
      <c r="AG60" s="136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3"/>
      <c r="AS60" s="136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3"/>
      <c r="BE60" s="136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3"/>
      <c r="BQ60" s="136"/>
      <c r="BR60" s="131"/>
      <c r="BS60" s="131"/>
      <c r="BT60" s="131"/>
      <c r="BU60" s="131">
        <v>30</v>
      </c>
      <c r="BV60" s="131"/>
      <c r="BW60" s="131"/>
      <c r="BX60" s="131"/>
      <c r="BY60" s="131"/>
      <c r="BZ60" s="131"/>
      <c r="CA60" s="131"/>
      <c r="CB60" s="133">
        <v>3</v>
      </c>
    </row>
    <row r="61" spans="2:80" s="135" customFormat="1" ht="18">
      <c r="B61" s="88" t="s">
        <v>94</v>
      </c>
      <c r="C61" s="94" t="s">
        <v>149</v>
      </c>
      <c r="D61" s="92" t="s">
        <v>105</v>
      </c>
      <c r="E61" s="93"/>
      <c r="F61" s="93" t="s">
        <v>106</v>
      </c>
      <c r="G61" s="78">
        <v>60</v>
      </c>
      <c r="H61" s="78">
        <v>18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3"/>
      <c r="U61" s="136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3"/>
      <c r="AG61" s="136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3"/>
      <c r="AS61" s="136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3"/>
      <c r="BE61" s="136"/>
      <c r="BF61" s="131"/>
      <c r="BG61" s="131"/>
      <c r="BH61" s="131">
        <v>30</v>
      </c>
      <c r="BI61" s="131"/>
      <c r="BJ61" s="131"/>
      <c r="BK61" s="131"/>
      <c r="BL61" s="131"/>
      <c r="BM61" s="131"/>
      <c r="BN61" s="131"/>
      <c r="BO61" s="131"/>
      <c r="BP61" s="133">
        <v>9</v>
      </c>
      <c r="BQ61" s="136"/>
      <c r="BR61" s="131"/>
      <c r="BS61" s="131"/>
      <c r="BT61" s="131">
        <v>30</v>
      </c>
      <c r="BU61" s="131"/>
      <c r="BV61" s="131"/>
      <c r="BW61" s="131"/>
      <c r="BX61" s="131"/>
      <c r="BY61" s="131"/>
      <c r="BZ61" s="131"/>
      <c r="CA61" s="131"/>
      <c r="CB61" s="133">
        <v>9</v>
      </c>
    </row>
    <row r="62" spans="2:80" ht="18">
      <c r="B62" s="88" t="s">
        <v>114</v>
      </c>
      <c r="C62" s="76" t="s">
        <v>150</v>
      </c>
      <c r="D62" s="83"/>
      <c r="E62" s="77"/>
      <c r="F62" s="77" t="s">
        <v>88</v>
      </c>
      <c r="G62" s="78">
        <v>60</v>
      </c>
      <c r="H62" s="78">
        <v>2</v>
      </c>
      <c r="I62" s="60"/>
      <c r="J62" s="60">
        <v>30</v>
      </c>
      <c r="K62" s="60"/>
      <c r="L62" s="60"/>
      <c r="M62" s="60"/>
      <c r="N62" s="60"/>
      <c r="O62" s="60"/>
      <c r="P62" s="60"/>
      <c r="Q62" s="60"/>
      <c r="R62" s="60"/>
      <c r="S62" s="60"/>
      <c r="T62" s="62">
        <v>1</v>
      </c>
      <c r="U62" s="120"/>
      <c r="V62" s="60">
        <v>30</v>
      </c>
      <c r="W62" s="60"/>
      <c r="X62" s="60"/>
      <c r="Y62" s="60"/>
      <c r="Z62" s="60"/>
      <c r="AA62" s="60"/>
      <c r="AB62" s="60"/>
      <c r="AC62" s="60"/>
      <c r="AD62" s="60"/>
      <c r="AE62" s="60"/>
      <c r="AF62" s="62">
        <v>1</v>
      </c>
      <c r="AG62" s="12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2"/>
      <c r="AS62" s="12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2"/>
      <c r="BE62" s="12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2"/>
      <c r="BQ62" s="12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2"/>
    </row>
    <row r="63" spans="2:80" ht="15.75">
      <c r="B63" s="212" t="s">
        <v>10</v>
      </c>
      <c r="C63" s="213"/>
      <c r="D63" s="214"/>
      <c r="E63" s="214"/>
      <c r="F63" s="214"/>
      <c r="G63" s="84">
        <f>SUM(G55:G62)</f>
        <v>420</v>
      </c>
      <c r="H63" s="84">
        <f>SUM(H55:H62)</f>
        <v>37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1"/>
      <c r="U63" s="121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81"/>
      <c r="AG63" s="1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1"/>
      <c r="AS63" s="121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1"/>
      <c r="BE63" s="12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1"/>
      <c r="BQ63" s="121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1"/>
    </row>
    <row r="64" spans="2:80" s="1" customFormat="1" ht="15.75">
      <c r="B64" s="215" t="s">
        <v>160</v>
      </c>
      <c r="C64" s="217"/>
      <c r="D64" s="217"/>
      <c r="E64" s="217"/>
      <c r="F64" s="217"/>
      <c r="G64" s="217"/>
      <c r="H64" s="21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7"/>
      <c r="U64" s="123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7"/>
      <c r="AG64" s="123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7"/>
      <c r="AS64" s="123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7"/>
      <c r="BE64" s="123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7"/>
      <c r="BQ64" s="123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7"/>
    </row>
    <row r="65" spans="2:80" s="1" customFormat="1" ht="15.75">
      <c r="B65" s="218" t="s">
        <v>208</v>
      </c>
      <c r="C65" s="218"/>
      <c r="D65" s="218"/>
      <c r="E65" s="218"/>
      <c r="F65" s="218"/>
      <c r="G65" s="218"/>
      <c r="H65" s="219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7"/>
      <c r="U65" s="123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7"/>
      <c r="AG65" s="123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7"/>
      <c r="AS65" s="123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7"/>
      <c r="BE65" s="123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7"/>
      <c r="BQ65" s="123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7"/>
    </row>
    <row r="66" spans="2:80" ht="15">
      <c r="B66" s="82" t="s">
        <v>80</v>
      </c>
      <c r="C66" s="89" t="s">
        <v>209</v>
      </c>
      <c r="D66" s="77"/>
      <c r="E66" s="77"/>
      <c r="F66" s="77" t="s">
        <v>87</v>
      </c>
      <c r="G66" s="78">
        <v>30</v>
      </c>
      <c r="H66" s="78">
        <v>2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2"/>
      <c r="U66" s="120"/>
      <c r="V66" s="60"/>
      <c r="W66" s="60"/>
      <c r="X66" s="60"/>
      <c r="Y66" s="60">
        <v>30</v>
      </c>
      <c r="Z66" s="60"/>
      <c r="AA66" s="60"/>
      <c r="AB66" s="60"/>
      <c r="AC66" s="60"/>
      <c r="AD66" s="60"/>
      <c r="AE66" s="60"/>
      <c r="AF66" s="62">
        <v>2</v>
      </c>
      <c r="AG66" s="12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2"/>
      <c r="AS66" s="12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2"/>
      <c r="BE66" s="12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2"/>
      <c r="BQ66" s="12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2"/>
    </row>
    <row r="67" spans="2:80" ht="15">
      <c r="B67" s="82" t="s">
        <v>81</v>
      </c>
      <c r="C67" s="89" t="s">
        <v>210</v>
      </c>
      <c r="D67" s="77"/>
      <c r="E67" s="77"/>
      <c r="F67" s="77" t="s">
        <v>87</v>
      </c>
      <c r="G67" s="78">
        <v>15</v>
      </c>
      <c r="H67" s="78">
        <v>1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2"/>
      <c r="U67" s="120"/>
      <c r="V67" s="60"/>
      <c r="W67" s="60"/>
      <c r="X67" s="60"/>
      <c r="Y67" s="60">
        <v>15</v>
      </c>
      <c r="Z67" s="60"/>
      <c r="AA67" s="60"/>
      <c r="AB67" s="60"/>
      <c r="AC67" s="60"/>
      <c r="AD67" s="60"/>
      <c r="AE67" s="60"/>
      <c r="AF67" s="62">
        <v>1</v>
      </c>
      <c r="AG67" s="12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2"/>
      <c r="AS67" s="12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2"/>
      <c r="BE67" s="12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2"/>
      <c r="BQ67" s="12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2"/>
    </row>
    <row r="68" spans="2:80" s="103" customFormat="1" ht="15">
      <c r="B68" s="82" t="s">
        <v>82</v>
      </c>
      <c r="C68" s="147" t="s">
        <v>211</v>
      </c>
      <c r="D68" s="105"/>
      <c r="E68" s="105"/>
      <c r="F68" s="105" t="s">
        <v>87</v>
      </c>
      <c r="G68" s="106">
        <v>30</v>
      </c>
      <c r="H68" s="106">
        <v>2</v>
      </c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8"/>
      <c r="U68" s="125"/>
      <c r="V68" s="107"/>
      <c r="W68" s="107"/>
      <c r="X68" s="107"/>
      <c r="Y68" s="107">
        <v>30</v>
      </c>
      <c r="Z68" s="107"/>
      <c r="AA68" s="107"/>
      <c r="AB68" s="107"/>
      <c r="AC68" s="107"/>
      <c r="AD68" s="107"/>
      <c r="AE68" s="107"/>
      <c r="AF68" s="108">
        <v>2</v>
      </c>
      <c r="AG68" s="125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8"/>
      <c r="AS68" s="125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8"/>
      <c r="BE68" s="125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8"/>
      <c r="BQ68" s="125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8"/>
    </row>
    <row r="69" spans="2:80" ht="15">
      <c r="B69" s="82" t="s">
        <v>83</v>
      </c>
      <c r="C69" s="89" t="s">
        <v>212</v>
      </c>
      <c r="D69" s="77"/>
      <c r="E69" s="77"/>
      <c r="F69" s="77" t="s">
        <v>87</v>
      </c>
      <c r="G69" s="78">
        <v>15</v>
      </c>
      <c r="H69" s="78">
        <v>1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2"/>
      <c r="U69" s="120"/>
      <c r="V69" s="60"/>
      <c r="W69" s="60"/>
      <c r="X69" s="60"/>
      <c r="Y69" s="60">
        <v>15</v>
      </c>
      <c r="Z69" s="60"/>
      <c r="AA69" s="60"/>
      <c r="AB69" s="60"/>
      <c r="AC69" s="60"/>
      <c r="AD69" s="60"/>
      <c r="AE69" s="60"/>
      <c r="AF69" s="62">
        <v>1</v>
      </c>
      <c r="AG69" s="12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2"/>
      <c r="AS69" s="12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2"/>
      <c r="BE69" s="12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2"/>
      <c r="BQ69" s="12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2"/>
    </row>
    <row r="70" spans="2:80" ht="15">
      <c r="B70" s="82" t="s">
        <v>84</v>
      </c>
      <c r="C70" s="89" t="s">
        <v>213</v>
      </c>
      <c r="D70" s="77"/>
      <c r="E70" s="77"/>
      <c r="F70" s="77" t="s">
        <v>95</v>
      </c>
      <c r="G70" s="78">
        <v>30</v>
      </c>
      <c r="H70" s="78">
        <v>3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2"/>
      <c r="U70" s="12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2"/>
      <c r="AG70" s="120"/>
      <c r="AH70" s="60"/>
      <c r="AI70" s="60"/>
      <c r="AJ70" s="60"/>
      <c r="AK70" s="60">
        <v>30</v>
      </c>
      <c r="AL70" s="60"/>
      <c r="AM70" s="60"/>
      <c r="AN70" s="60"/>
      <c r="AO70" s="60"/>
      <c r="AP70" s="60"/>
      <c r="AQ70" s="60"/>
      <c r="AR70" s="62">
        <v>3</v>
      </c>
      <c r="AS70" s="12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2"/>
      <c r="BE70" s="12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2"/>
      <c r="BQ70" s="12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2"/>
    </row>
    <row r="71" spans="2:80" ht="15">
      <c r="B71" s="82" t="s">
        <v>85</v>
      </c>
      <c r="C71" s="89" t="s">
        <v>214</v>
      </c>
      <c r="D71" s="77"/>
      <c r="E71" s="77"/>
      <c r="F71" s="77" t="s">
        <v>95</v>
      </c>
      <c r="G71" s="78">
        <v>30</v>
      </c>
      <c r="H71" s="78">
        <v>2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2"/>
      <c r="U71" s="12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2"/>
      <c r="AG71" s="120"/>
      <c r="AH71" s="60"/>
      <c r="AI71" s="60"/>
      <c r="AJ71" s="60"/>
      <c r="AK71" s="60">
        <v>30</v>
      </c>
      <c r="AL71" s="60"/>
      <c r="AM71" s="60"/>
      <c r="AN71" s="60"/>
      <c r="AO71" s="60"/>
      <c r="AP71" s="60"/>
      <c r="AQ71" s="60"/>
      <c r="AR71" s="62">
        <v>2</v>
      </c>
      <c r="AS71" s="12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2"/>
      <c r="BE71" s="12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2"/>
      <c r="BQ71" s="12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2"/>
    </row>
    <row r="72" spans="2:80" ht="15" customHeight="1">
      <c r="B72" s="82" t="s">
        <v>94</v>
      </c>
      <c r="C72" s="89" t="s">
        <v>215</v>
      </c>
      <c r="D72" s="77"/>
      <c r="E72" s="77"/>
      <c r="F72" s="77" t="s">
        <v>95</v>
      </c>
      <c r="G72" s="78">
        <v>30</v>
      </c>
      <c r="H72" s="78">
        <v>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2"/>
      <c r="U72" s="12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2"/>
      <c r="AG72" s="120"/>
      <c r="AH72" s="60"/>
      <c r="AI72" s="60"/>
      <c r="AJ72" s="60"/>
      <c r="AK72" s="60">
        <v>30</v>
      </c>
      <c r="AL72" s="60"/>
      <c r="AM72" s="60"/>
      <c r="AN72" s="60"/>
      <c r="AO72" s="60"/>
      <c r="AP72" s="60"/>
      <c r="AQ72" s="60"/>
      <c r="AR72" s="62">
        <v>2</v>
      </c>
      <c r="AS72" s="12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2"/>
      <c r="BE72" s="12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2"/>
      <c r="BQ72" s="12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2"/>
    </row>
    <row r="73" spans="2:80" ht="15">
      <c r="B73" s="82" t="s">
        <v>114</v>
      </c>
      <c r="C73" s="89" t="s">
        <v>216</v>
      </c>
      <c r="D73" s="77"/>
      <c r="E73" s="77"/>
      <c r="F73" s="77" t="s">
        <v>93</v>
      </c>
      <c r="G73" s="78">
        <v>15</v>
      </c>
      <c r="H73" s="78">
        <v>2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2"/>
      <c r="U73" s="12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2"/>
      <c r="AG73" s="12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2"/>
      <c r="AS73" s="120"/>
      <c r="AT73" s="60"/>
      <c r="AU73" s="60"/>
      <c r="AV73" s="60"/>
      <c r="AW73" s="60">
        <v>15</v>
      </c>
      <c r="AX73" s="60"/>
      <c r="AY73" s="60"/>
      <c r="AZ73" s="60"/>
      <c r="BA73" s="60"/>
      <c r="BB73" s="60"/>
      <c r="BC73" s="60"/>
      <c r="BD73" s="62">
        <v>2</v>
      </c>
      <c r="BE73" s="12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2"/>
      <c r="BQ73" s="12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2"/>
    </row>
    <row r="74" spans="2:80" ht="15">
      <c r="B74" s="82" t="s">
        <v>115</v>
      </c>
      <c r="C74" s="89" t="s">
        <v>217</v>
      </c>
      <c r="D74" s="77"/>
      <c r="E74" s="77"/>
      <c r="F74" s="77" t="s">
        <v>93</v>
      </c>
      <c r="G74" s="78">
        <v>15</v>
      </c>
      <c r="H74" s="78">
        <v>2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2"/>
      <c r="U74" s="12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2"/>
      <c r="AG74" s="12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2"/>
      <c r="AS74" s="120"/>
      <c r="AT74" s="60"/>
      <c r="AU74" s="60"/>
      <c r="AV74" s="60"/>
      <c r="AW74" s="60">
        <v>15</v>
      </c>
      <c r="AX74" s="60"/>
      <c r="AY74" s="60"/>
      <c r="AZ74" s="60"/>
      <c r="BA74" s="60"/>
      <c r="BB74" s="60"/>
      <c r="BC74" s="60"/>
      <c r="BD74" s="62">
        <v>2</v>
      </c>
      <c r="BE74" s="12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2"/>
      <c r="BQ74" s="12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2"/>
    </row>
    <row r="75" spans="2:80" ht="15">
      <c r="B75" s="82" t="s">
        <v>116</v>
      </c>
      <c r="C75" s="89" t="s">
        <v>218</v>
      </c>
      <c r="D75" s="77"/>
      <c r="E75" s="77"/>
      <c r="F75" s="77" t="s">
        <v>93</v>
      </c>
      <c r="G75" s="78">
        <v>15</v>
      </c>
      <c r="H75" s="78">
        <v>2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2"/>
      <c r="U75" s="12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2"/>
      <c r="AG75" s="12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2"/>
      <c r="AS75" s="120"/>
      <c r="AT75" s="60"/>
      <c r="AU75" s="60"/>
      <c r="AV75" s="60"/>
      <c r="AW75" s="60">
        <v>15</v>
      </c>
      <c r="AX75" s="60"/>
      <c r="AY75" s="60"/>
      <c r="AZ75" s="60"/>
      <c r="BA75" s="60"/>
      <c r="BB75" s="60"/>
      <c r="BC75" s="60"/>
      <c r="BD75" s="62">
        <v>2</v>
      </c>
      <c r="BE75" s="12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2"/>
      <c r="BQ75" s="12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2"/>
    </row>
    <row r="76" spans="2:80" ht="15.75">
      <c r="B76" s="82" t="s">
        <v>117</v>
      </c>
      <c r="C76" s="89" t="s">
        <v>219</v>
      </c>
      <c r="D76" s="83" t="s">
        <v>89</v>
      </c>
      <c r="E76" s="77"/>
      <c r="F76" s="77" t="s">
        <v>89</v>
      </c>
      <c r="G76" s="78">
        <v>30</v>
      </c>
      <c r="H76" s="78">
        <v>4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2"/>
      <c r="U76" s="12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2"/>
      <c r="AG76" s="12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2"/>
      <c r="AS76" s="12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2"/>
      <c r="BE76" s="120"/>
      <c r="BF76" s="60"/>
      <c r="BG76" s="60"/>
      <c r="BH76" s="60"/>
      <c r="BI76" s="60">
        <v>30</v>
      </c>
      <c r="BJ76" s="60"/>
      <c r="BK76" s="60"/>
      <c r="BL76" s="60"/>
      <c r="BM76" s="60"/>
      <c r="BN76" s="60"/>
      <c r="BO76" s="60"/>
      <c r="BP76" s="62">
        <v>4</v>
      </c>
      <c r="BQ76" s="12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2"/>
    </row>
    <row r="77" spans="2:80" ht="15">
      <c r="B77" s="82" t="s">
        <v>118</v>
      </c>
      <c r="C77" s="89" t="s">
        <v>221</v>
      </c>
      <c r="D77" s="77"/>
      <c r="E77" s="77"/>
      <c r="F77" s="77" t="s">
        <v>89</v>
      </c>
      <c r="G77" s="78">
        <v>15</v>
      </c>
      <c r="H77" s="78">
        <v>2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2"/>
      <c r="U77" s="12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2"/>
      <c r="AG77" s="12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2"/>
      <c r="AS77" s="12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2"/>
      <c r="BE77" s="120"/>
      <c r="BF77" s="60"/>
      <c r="BG77" s="60"/>
      <c r="BH77" s="60"/>
      <c r="BI77" s="60">
        <v>15</v>
      </c>
      <c r="BJ77" s="60"/>
      <c r="BK77" s="60"/>
      <c r="BL77" s="60"/>
      <c r="BM77" s="60"/>
      <c r="BN77" s="60"/>
      <c r="BO77" s="60"/>
      <c r="BP77" s="62">
        <v>2</v>
      </c>
      <c r="BQ77" s="12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2"/>
    </row>
    <row r="78" spans="2:80" ht="15.75">
      <c r="B78" s="212" t="s">
        <v>10</v>
      </c>
      <c r="C78" s="220"/>
      <c r="D78" s="220"/>
      <c r="E78" s="220"/>
      <c r="F78" s="220"/>
      <c r="G78" s="84">
        <f>SUM(G66:G77)</f>
        <v>270</v>
      </c>
      <c r="H78" s="84">
        <f>SUM(H66:H77)</f>
        <v>25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1"/>
      <c r="U78" s="121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81"/>
      <c r="AG78" s="121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81"/>
      <c r="AS78" s="121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1"/>
      <c r="BE78" s="121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81"/>
      <c r="BQ78" s="121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81"/>
    </row>
    <row r="79" spans="2:80" ht="15.75">
      <c r="B79" s="215"/>
      <c r="C79" s="217"/>
      <c r="D79" s="217"/>
      <c r="E79" s="217"/>
      <c r="F79" s="217"/>
      <c r="G79" s="217"/>
      <c r="H79" s="217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1"/>
      <c r="U79" s="121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81"/>
      <c r="AG79" s="121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81"/>
      <c r="AS79" s="121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81"/>
      <c r="BE79" s="121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81"/>
      <c r="BQ79" s="121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81"/>
    </row>
    <row r="80" spans="2:80" ht="15.75">
      <c r="B80" s="82"/>
      <c r="C80" s="76"/>
      <c r="D80" s="83"/>
      <c r="E80" s="77"/>
      <c r="F80" s="77"/>
      <c r="G80" s="78"/>
      <c r="H80" s="78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2"/>
      <c r="U80" s="12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2"/>
      <c r="AG80" s="12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2"/>
      <c r="AS80" s="12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2"/>
      <c r="BE80" s="12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2"/>
      <c r="BQ80" s="12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2"/>
    </row>
    <row r="81" spans="2:80" ht="15.75">
      <c r="B81" s="212" t="s">
        <v>10</v>
      </c>
      <c r="C81" s="220"/>
      <c r="D81" s="220"/>
      <c r="E81" s="220"/>
      <c r="F81" s="220"/>
      <c r="G81" s="84"/>
      <c r="H81" s="84">
        <f>SUM(H80:H80)</f>
        <v>0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1"/>
      <c r="U81" s="121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81"/>
      <c r="AG81" s="121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81"/>
      <c r="AS81" s="121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81"/>
      <c r="BE81" s="121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81"/>
      <c r="BQ81" s="121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81"/>
    </row>
    <row r="82" spans="2:80" ht="15.75">
      <c r="B82" s="221" t="s">
        <v>57</v>
      </c>
      <c r="C82" s="221"/>
      <c r="D82" s="221"/>
      <c r="E82" s="221"/>
      <c r="F82" s="221"/>
      <c r="G82" s="221"/>
      <c r="H82" s="221"/>
      <c r="I82" s="70">
        <f aca="true" t="shared" si="0" ref="I82:S82">SUM(I15:I81)</f>
        <v>115</v>
      </c>
      <c r="J82" s="70">
        <f t="shared" si="0"/>
        <v>30</v>
      </c>
      <c r="K82" s="45">
        <f t="shared" si="0"/>
        <v>0</v>
      </c>
      <c r="L82" s="45">
        <f t="shared" si="0"/>
        <v>0</v>
      </c>
      <c r="M82" s="119">
        <f t="shared" si="0"/>
        <v>255</v>
      </c>
      <c r="N82" s="45">
        <f t="shared" si="0"/>
        <v>5</v>
      </c>
      <c r="O82" s="45">
        <f t="shared" si="0"/>
        <v>0</v>
      </c>
      <c r="P82" s="45">
        <f t="shared" si="0"/>
        <v>0</v>
      </c>
      <c r="Q82" s="45">
        <f t="shared" si="0"/>
        <v>0</v>
      </c>
      <c r="R82" s="45">
        <f t="shared" si="0"/>
        <v>0</v>
      </c>
      <c r="S82" s="45">
        <f t="shared" si="0"/>
        <v>0</v>
      </c>
      <c r="T82" s="95">
        <f>SUM(T15:T80)</f>
        <v>30</v>
      </c>
      <c r="U82" s="126">
        <f aca="true" t="shared" si="1" ref="U82:AE82">SUM(U15:U81)</f>
        <v>60</v>
      </c>
      <c r="V82" s="70">
        <f t="shared" si="1"/>
        <v>30</v>
      </c>
      <c r="W82" s="45">
        <f t="shared" si="1"/>
        <v>30</v>
      </c>
      <c r="X82" s="45">
        <f t="shared" si="1"/>
        <v>0</v>
      </c>
      <c r="Y82" s="119">
        <f t="shared" si="1"/>
        <v>270</v>
      </c>
      <c r="Z82" s="45">
        <f t="shared" si="1"/>
        <v>0</v>
      </c>
      <c r="AA82" s="45">
        <f t="shared" si="1"/>
        <v>0</v>
      </c>
      <c r="AB82" s="45">
        <f t="shared" si="1"/>
        <v>30</v>
      </c>
      <c r="AC82" s="45">
        <f t="shared" si="1"/>
        <v>0</v>
      </c>
      <c r="AD82" s="45">
        <f t="shared" si="1"/>
        <v>0</v>
      </c>
      <c r="AE82" s="45">
        <f t="shared" si="1"/>
        <v>0</v>
      </c>
      <c r="AF82" s="95">
        <f>SUM(AF15:AF80)</f>
        <v>30</v>
      </c>
      <c r="AG82" s="130">
        <f aca="true" t="shared" si="2" ref="AG82:AQ82">SUM(AG15:AG81)</f>
        <v>90</v>
      </c>
      <c r="AH82" s="70">
        <f t="shared" si="2"/>
        <v>0</v>
      </c>
      <c r="AI82" s="45">
        <f t="shared" si="2"/>
        <v>30</v>
      </c>
      <c r="AJ82" s="45">
        <f t="shared" si="2"/>
        <v>0</v>
      </c>
      <c r="AK82" s="111">
        <f t="shared" si="2"/>
        <v>300</v>
      </c>
      <c r="AL82" s="45">
        <f t="shared" si="2"/>
        <v>0</v>
      </c>
      <c r="AM82" s="45">
        <f t="shared" si="2"/>
        <v>0</v>
      </c>
      <c r="AN82" s="45">
        <f t="shared" si="2"/>
        <v>0</v>
      </c>
      <c r="AO82" s="45">
        <f t="shared" si="2"/>
        <v>0</v>
      </c>
      <c r="AP82" s="45">
        <f t="shared" si="2"/>
        <v>0</v>
      </c>
      <c r="AQ82" s="45">
        <f t="shared" si="2"/>
        <v>0</v>
      </c>
      <c r="AR82" s="95">
        <f>SUM(AR15:AR80)</f>
        <v>30</v>
      </c>
      <c r="AS82" s="130">
        <f aca="true" t="shared" si="3" ref="AS82:BC82">SUM(AS15:AS81)</f>
        <v>75</v>
      </c>
      <c r="AT82" s="70">
        <f t="shared" si="3"/>
        <v>30</v>
      </c>
      <c r="AU82" s="45">
        <f t="shared" si="3"/>
        <v>30</v>
      </c>
      <c r="AV82" s="45">
        <f t="shared" si="3"/>
        <v>0</v>
      </c>
      <c r="AW82" s="70">
        <f t="shared" si="3"/>
        <v>255</v>
      </c>
      <c r="AX82" s="45">
        <f t="shared" si="3"/>
        <v>0</v>
      </c>
      <c r="AY82" s="45">
        <f t="shared" si="3"/>
        <v>0</v>
      </c>
      <c r="AZ82" s="45">
        <f t="shared" si="3"/>
        <v>0</v>
      </c>
      <c r="BA82" s="45">
        <f t="shared" si="3"/>
        <v>0</v>
      </c>
      <c r="BB82" s="45">
        <f t="shared" si="3"/>
        <v>0</v>
      </c>
      <c r="BC82" s="45">
        <f t="shared" si="3"/>
        <v>0</v>
      </c>
      <c r="BD82" s="95">
        <f>SUM(BD15:BD80)</f>
        <v>30</v>
      </c>
      <c r="BE82" s="130">
        <f aca="true" t="shared" si="4" ref="BE82:BO82">SUM(BE15:BE81)</f>
        <v>30</v>
      </c>
      <c r="BF82" s="70">
        <f t="shared" si="4"/>
        <v>30</v>
      </c>
      <c r="BG82" s="45">
        <f t="shared" si="4"/>
        <v>60</v>
      </c>
      <c r="BH82" s="45">
        <f t="shared" si="4"/>
        <v>30</v>
      </c>
      <c r="BI82" s="45">
        <f t="shared" si="4"/>
        <v>165</v>
      </c>
      <c r="BJ82" s="45">
        <f t="shared" si="4"/>
        <v>0</v>
      </c>
      <c r="BK82" s="45">
        <f t="shared" si="4"/>
        <v>0</v>
      </c>
      <c r="BL82" s="45">
        <f t="shared" si="4"/>
        <v>0</v>
      </c>
      <c r="BM82" s="45">
        <f t="shared" si="4"/>
        <v>0</v>
      </c>
      <c r="BN82" s="45">
        <f t="shared" si="4"/>
        <v>0</v>
      </c>
      <c r="BO82" s="45">
        <f t="shared" si="4"/>
        <v>0</v>
      </c>
      <c r="BP82" s="95">
        <f>SUM(BP15:BP80)</f>
        <v>30</v>
      </c>
      <c r="BQ82" s="126">
        <f aca="true" t="shared" si="5" ref="BQ82:CA82">SUM(BQ15:BQ81)</f>
        <v>0</v>
      </c>
      <c r="BR82" s="45">
        <f t="shared" si="5"/>
        <v>0</v>
      </c>
      <c r="BS82" s="45">
        <f t="shared" si="5"/>
        <v>0</v>
      </c>
      <c r="BT82" s="45">
        <f t="shared" si="5"/>
        <v>30</v>
      </c>
      <c r="BU82" s="45">
        <f t="shared" si="5"/>
        <v>60</v>
      </c>
      <c r="BV82" s="45">
        <f t="shared" si="5"/>
        <v>0</v>
      </c>
      <c r="BW82" s="45">
        <f t="shared" si="5"/>
        <v>0</v>
      </c>
      <c r="BX82" s="45">
        <f t="shared" si="5"/>
        <v>0</v>
      </c>
      <c r="BY82" s="45">
        <f t="shared" si="5"/>
        <v>0</v>
      </c>
      <c r="BZ82" s="45">
        <f t="shared" si="5"/>
        <v>0</v>
      </c>
      <c r="CA82" s="45">
        <f t="shared" si="5"/>
        <v>0</v>
      </c>
      <c r="CB82" s="95">
        <f>SUM(CB15:CB80)</f>
        <v>14</v>
      </c>
    </row>
    <row r="83" spans="2:80" s="15" customFormat="1" ht="15.75">
      <c r="B83" s="222" t="s">
        <v>168</v>
      </c>
      <c r="C83" s="222"/>
      <c r="D83" s="222"/>
      <c r="E83" s="222"/>
      <c r="F83" s="222"/>
      <c r="G83" s="96">
        <f>SUBTOTAL(9,G20,G46,G53,G63,G78,G81)</f>
        <v>2040</v>
      </c>
      <c r="H83" s="96">
        <f>SUBTOTAL(9,H20,H46,H53,H63,H78,H81)</f>
        <v>164</v>
      </c>
      <c r="I83" s="223" t="s">
        <v>62</v>
      </c>
      <c r="J83" s="223"/>
      <c r="K83" s="223"/>
      <c r="L83" s="223"/>
      <c r="M83" s="223"/>
      <c r="N83" s="223"/>
      <c r="O83" s="223"/>
      <c r="P83" s="223"/>
      <c r="Q83" s="224">
        <f>SUM(I82:S82)</f>
        <v>405</v>
      </c>
      <c r="R83" s="224"/>
      <c r="S83" s="97" t="s">
        <v>63</v>
      </c>
      <c r="T83" s="95">
        <f>T82</f>
        <v>30</v>
      </c>
      <c r="U83" s="225" t="s">
        <v>64</v>
      </c>
      <c r="V83" s="226"/>
      <c r="W83" s="226"/>
      <c r="X83" s="226"/>
      <c r="Y83" s="226"/>
      <c r="Z83" s="226"/>
      <c r="AA83" s="226"/>
      <c r="AB83" s="226"/>
      <c r="AC83" s="224">
        <f>SUM(U82:AE82)</f>
        <v>420</v>
      </c>
      <c r="AD83" s="224"/>
      <c r="AE83" s="97" t="s">
        <v>63</v>
      </c>
      <c r="AF83" s="95">
        <f>AF82</f>
        <v>30</v>
      </c>
      <c r="AG83" s="225" t="s">
        <v>65</v>
      </c>
      <c r="AH83" s="226"/>
      <c r="AI83" s="226"/>
      <c r="AJ83" s="226"/>
      <c r="AK83" s="226"/>
      <c r="AL83" s="226"/>
      <c r="AM83" s="226"/>
      <c r="AN83" s="226"/>
      <c r="AO83" s="224">
        <f>SUM(AG82:AQ82)</f>
        <v>420</v>
      </c>
      <c r="AP83" s="224"/>
      <c r="AQ83" s="98" t="s">
        <v>63</v>
      </c>
      <c r="AR83" s="99">
        <f>AR82</f>
        <v>30</v>
      </c>
      <c r="AS83" s="225" t="s">
        <v>66</v>
      </c>
      <c r="AT83" s="226"/>
      <c r="AU83" s="226"/>
      <c r="AV83" s="226"/>
      <c r="AW83" s="226"/>
      <c r="AX83" s="226"/>
      <c r="AY83" s="226"/>
      <c r="AZ83" s="226"/>
      <c r="BA83" s="224">
        <f>SUM(AS82:BC82)</f>
        <v>390</v>
      </c>
      <c r="BB83" s="224"/>
      <c r="BC83" s="97" t="s">
        <v>63</v>
      </c>
      <c r="BD83" s="99">
        <f>BD82</f>
        <v>30</v>
      </c>
      <c r="BE83" s="225" t="s">
        <v>67</v>
      </c>
      <c r="BF83" s="226"/>
      <c r="BG83" s="226"/>
      <c r="BH83" s="226"/>
      <c r="BI83" s="226"/>
      <c r="BJ83" s="226"/>
      <c r="BK83" s="226"/>
      <c r="BL83" s="226"/>
      <c r="BM83" s="224">
        <f>SUM(BE82:BO82)</f>
        <v>315</v>
      </c>
      <c r="BN83" s="224"/>
      <c r="BO83" s="97" t="s">
        <v>63</v>
      </c>
      <c r="BP83" s="99">
        <f>BP82</f>
        <v>30</v>
      </c>
      <c r="BQ83" s="225" t="s">
        <v>68</v>
      </c>
      <c r="BR83" s="226"/>
      <c r="BS83" s="226"/>
      <c r="BT83" s="226"/>
      <c r="BU83" s="226"/>
      <c r="BV83" s="226"/>
      <c r="BW83" s="226"/>
      <c r="BX83" s="226"/>
      <c r="BY83" s="224">
        <f>SUM(BQ82:CA82)</f>
        <v>90</v>
      </c>
      <c r="BZ83" s="224"/>
      <c r="CA83" s="97" t="s">
        <v>63</v>
      </c>
      <c r="CB83" s="99">
        <f>CB82</f>
        <v>14</v>
      </c>
    </row>
    <row r="84" spans="2:80" s="15" customFormat="1" ht="34.5" customHeight="1">
      <c r="B84" s="227" t="s">
        <v>220</v>
      </c>
      <c r="C84" s="228"/>
      <c r="D84" s="228"/>
      <c r="E84" s="228"/>
      <c r="F84" s="228"/>
      <c r="G84" s="228"/>
      <c r="H84" s="229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1"/>
      <c r="U84" s="127"/>
      <c r="V84" s="80"/>
      <c r="W84" s="80"/>
      <c r="X84" s="80"/>
      <c r="Y84" s="80"/>
      <c r="Z84" s="80"/>
      <c r="AA84" s="80"/>
      <c r="AB84" s="80"/>
      <c r="AC84" s="80"/>
      <c r="AD84" s="86"/>
      <c r="AE84" s="86"/>
      <c r="AF84" s="81"/>
      <c r="AG84" s="127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AS84" s="127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1"/>
      <c r="BE84" s="127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1"/>
      <c r="BQ84" s="127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1"/>
    </row>
    <row r="85" spans="2:80" s="140" customFormat="1" ht="15">
      <c r="B85" s="55" t="s">
        <v>80</v>
      </c>
      <c r="C85" s="141" t="s">
        <v>202</v>
      </c>
      <c r="D85" s="142"/>
      <c r="E85" s="142"/>
      <c r="F85" s="142" t="s">
        <v>105</v>
      </c>
      <c r="G85" s="100">
        <v>360</v>
      </c>
      <c r="H85" s="100">
        <v>16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8"/>
      <c r="U85" s="139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8"/>
      <c r="AG85" s="139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9"/>
      <c r="AT85" s="137"/>
      <c r="AU85" s="137"/>
      <c r="AV85" s="137"/>
      <c r="AW85" s="137"/>
      <c r="AX85" s="137"/>
      <c r="AY85" s="137"/>
      <c r="AZ85" s="137"/>
      <c r="BA85" s="137"/>
      <c r="BB85" s="137"/>
      <c r="BC85" s="101"/>
      <c r="BD85" s="138"/>
      <c r="BE85" s="139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8"/>
      <c r="BQ85" s="139"/>
      <c r="BR85" s="137"/>
      <c r="BS85" s="137"/>
      <c r="BT85" s="137"/>
      <c r="BU85" s="137"/>
      <c r="BV85" s="137"/>
      <c r="BW85" s="137"/>
      <c r="BX85" s="137"/>
      <c r="BY85" s="137"/>
      <c r="BZ85" s="137"/>
      <c r="CA85" s="101">
        <v>360</v>
      </c>
      <c r="CB85" s="138">
        <v>16</v>
      </c>
    </row>
    <row r="86" spans="2:80" s="15" customFormat="1" ht="15.75">
      <c r="B86" s="230" t="s">
        <v>10</v>
      </c>
      <c r="C86" s="231"/>
      <c r="D86" s="231"/>
      <c r="E86" s="231"/>
      <c r="F86" s="232"/>
      <c r="G86" s="44">
        <f aca="true" t="shared" si="6" ref="G86:BR86">SUM(G85:G85)</f>
        <v>360</v>
      </c>
      <c r="H86" s="44">
        <f t="shared" si="6"/>
        <v>16</v>
      </c>
      <c r="I86" s="23">
        <f t="shared" si="6"/>
        <v>0</v>
      </c>
      <c r="J86" s="23">
        <f t="shared" si="6"/>
        <v>0</v>
      </c>
      <c r="K86" s="23">
        <f t="shared" si="6"/>
        <v>0</v>
      </c>
      <c r="L86" s="23">
        <f t="shared" si="6"/>
        <v>0</v>
      </c>
      <c r="M86" s="23">
        <f t="shared" si="6"/>
        <v>0</v>
      </c>
      <c r="N86" s="23">
        <f t="shared" si="6"/>
        <v>0</v>
      </c>
      <c r="O86" s="23">
        <f t="shared" si="6"/>
        <v>0</v>
      </c>
      <c r="P86" s="23">
        <f t="shared" si="6"/>
        <v>0</v>
      </c>
      <c r="Q86" s="23">
        <f t="shared" si="6"/>
        <v>0</v>
      </c>
      <c r="R86" s="23">
        <f t="shared" si="6"/>
        <v>0</v>
      </c>
      <c r="S86" s="23">
        <f t="shared" si="6"/>
        <v>0</v>
      </c>
      <c r="T86" s="22">
        <f t="shared" si="6"/>
        <v>0</v>
      </c>
      <c r="U86" s="128">
        <f t="shared" si="6"/>
        <v>0</v>
      </c>
      <c r="V86" s="23">
        <f t="shared" si="6"/>
        <v>0</v>
      </c>
      <c r="W86" s="23">
        <f t="shared" si="6"/>
        <v>0</v>
      </c>
      <c r="X86" s="23">
        <f t="shared" si="6"/>
        <v>0</v>
      </c>
      <c r="Y86" s="23">
        <f t="shared" si="6"/>
        <v>0</v>
      </c>
      <c r="Z86" s="23">
        <f t="shared" si="6"/>
        <v>0</v>
      </c>
      <c r="AA86" s="23">
        <f t="shared" si="6"/>
        <v>0</v>
      </c>
      <c r="AB86" s="23">
        <f t="shared" si="6"/>
        <v>0</v>
      </c>
      <c r="AC86" s="23">
        <f t="shared" si="6"/>
        <v>0</v>
      </c>
      <c r="AD86" s="23">
        <f t="shared" si="6"/>
        <v>0</v>
      </c>
      <c r="AE86" s="23">
        <f t="shared" si="6"/>
        <v>0</v>
      </c>
      <c r="AF86" s="22">
        <f t="shared" si="6"/>
        <v>0</v>
      </c>
      <c r="AG86" s="128">
        <f t="shared" si="6"/>
        <v>0</v>
      </c>
      <c r="AH86" s="23">
        <f t="shared" si="6"/>
        <v>0</v>
      </c>
      <c r="AI86" s="23">
        <f t="shared" si="6"/>
        <v>0</v>
      </c>
      <c r="AJ86" s="23">
        <f t="shared" si="6"/>
        <v>0</v>
      </c>
      <c r="AK86" s="23">
        <f t="shared" si="6"/>
        <v>0</v>
      </c>
      <c r="AL86" s="23">
        <f t="shared" si="6"/>
        <v>0</v>
      </c>
      <c r="AM86" s="23">
        <f t="shared" si="6"/>
        <v>0</v>
      </c>
      <c r="AN86" s="23">
        <f t="shared" si="6"/>
        <v>0</v>
      </c>
      <c r="AO86" s="23">
        <f t="shared" si="6"/>
        <v>0</v>
      </c>
      <c r="AP86" s="23">
        <f t="shared" si="6"/>
        <v>0</v>
      </c>
      <c r="AQ86" s="23">
        <f t="shared" si="6"/>
        <v>0</v>
      </c>
      <c r="AR86" s="22">
        <f t="shared" si="6"/>
        <v>0</v>
      </c>
      <c r="AS86" s="128">
        <f t="shared" si="6"/>
        <v>0</v>
      </c>
      <c r="AT86" s="23">
        <f t="shared" si="6"/>
        <v>0</v>
      </c>
      <c r="AU86" s="23">
        <f t="shared" si="6"/>
        <v>0</v>
      </c>
      <c r="AV86" s="23">
        <f t="shared" si="6"/>
        <v>0</v>
      </c>
      <c r="AW86" s="23">
        <f t="shared" si="6"/>
        <v>0</v>
      </c>
      <c r="AX86" s="23">
        <f t="shared" si="6"/>
        <v>0</v>
      </c>
      <c r="AY86" s="23">
        <f t="shared" si="6"/>
        <v>0</v>
      </c>
      <c r="AZ86" s="23">
        <f t="shared" si="6"/>
        <v>0</v>
      </c>
      <c r="BA86" s="23">
        <f t="shared" si="6"/>
        <v>0</v>
      </c>
      <c r="BB86" s="23">
        <f t="shared" si="6"/>
        <v>0</v>
      </c>
      <c r="BC86" s="23">
        <f t="shared" si="6"/>
        <v>0</v>
      </c>
      <c r="BD86" s="22">
        <f t="shared" si="6"/>
        <v>0</v>
      </c>
      <c r="BE86" s="128">
        <f t="shared" si="6"/>
        <v>0</v>
      </c>
      <c r="BF86" s="23">
        <f t="shared" si="6"/>
        <v>0</v>
      </c>
      <c r="BG86" s="23">
        <f t="shared" si="6"/>
        <v>0</v>
      </c>
      <c r="BH86" s="23">
        <f t="shared" si="6"/>
        <v>0</v>
      </c>
      <c r="BI86" s="23">
        <f t="shared" si="6"/>
        <v>0</v>
      </c>
      <c r="BJ86" s="23">
        <f t="shared" si="6"/>
        <v>0</v>
      </c>
      <c r="BK86" s="23">
        <f t="shared" si="6"/>
        <v>0</v>
      </c>
      <c r="BL86" s="23">
        <f t="shared" si="6"/>
        <v>0</v>
      </c>
      <c r="BM86" s="23">
        <f t="shared" si="6"/>
        <v>0</v>
      </c>
      <c r="BN86" s="23">
        <f t="shared" si="6"/>
        <v>0</v>
      </c>
      <c r="BO86" s="23">
        <f t="shared" si="6"/>
        <v>0</v>
      </c>
      <c r="BP86" s="22">
        <f t="shared" si="6"/>
        <v>0</v>
      </c>
      <c r="BQ86" s="128">
        <f t="shared" si="6"/>
        <v>0</v>
      </c>
      <c r="BR86" s="23">
        <f t="shared" si="6"/>
        <v>0</v>
      </c>
      <c r="BS86" s="23">
        <f aca="true" t="shared" si="7" ref="BS86:CB86">SUM(BS85:BS85)</f>
        <v>0</v>
      </c>
      <c r="BT86" s="23">
        <f t="shared" si="7"/>
        <v>0</v>
      </c>
      <c r="BU86" s="23">
        <f t="shared" si="7"/>
        <v>0</v>
      </c>
      <c r="BV86" s="23">
        <f t="shared" si="7"/>
        <v>0</v>
      </c>
      <c r="BW86" s="23">
        <f t="shared" si="7"/>
        <v>0</v>
      </c>
      <c r="BX86" s="23">
        <f t="shared" si="7"/>
        <v>0</v>
      </c>
      <c r="BY86" s="23">
        <f t="shared" si="7"/>
        <v>0</v>
      </c>
      <c r="BZ86" s="23">
        <f t="shared" si="7"/>
        <v>0</v>
      </c>
      <c r="CA86" s="148">
        <f t="shared" si="7"/>
        <v>360</v>
      </c>
      <c r="CB86" s="22">
        <f t="shared" si="7"/>
        <v>16</v>
      </c>
    </row>
    <row r="87" spans="2:80" s="15" customFormat="1" ht="15.75">
      <c r="B87" s="233" t="s">
        <v>57</v>
      </c>
      <c r="C87" s="234"/>
      <c r="D87" s="234"/>
      <c r="E87" s="234"/>
      <c r="F87" s="234"/>
      <c r="G87" s="234"/>
      <c r="H87" s="235"/>
      <c r="I87" s="236" t="s">
        <v>62</v>
      </c>
      <c r="J87" s="237"/>
      <c r="K87" s="237"/>
      <c r="L87" s="237"/>
      <c r="M87" s="237"/>
      <c r="N87" s="237"/>
      <c r="O87" s="237"/>
      <c r="P87" s="237"/>
      <c r="Q87" s="238">
        <f>SUM(I86:S86)</f>
        <v>0</v>
      </c>
      <c r="R87" s="238"/>
      <c r="S87" s="24" t="s">
        <v>63</v>
      </c>
      <c r="T87" s="46">
        <f>T86</f>
        <v>0</v>
      </c>
      <c r="U87" s="239" t="s">
        <v>64</v>
      </c>
      <c r="V87" s="239"/>
      <c r="W87" s="239"/>
      <c r="X87" s="239"/>
      <c r="Y87" s="239"/>
      <c r="Z87" s="239"/>
      <c r="AA87" s="239"/>
      <c r="AB87" s="239"/>
      <c r="AC87" s="238">
        <f>SUM(U86:AE86)</f>
        <v>0</v>
      </c>
      <c r="AD87" s="238"/>
      <c r="AE87" s="24" t="s">
        <v>63</v>
      </c>
      <c r="AF87" s="46">
        <f>AF86</f>
        <v>0</v>
      </c>
      <c r="AG87" s="239" t="s">
        <v>65</v>
      </c>
      <c r="AH87" s="239"/>
      <c r="AI87" s="239"/>
      <c r="AJ87" s="239"/>
      <c r="AK87" s="239"/>
      <c r="AL87" s="239"/>
      <c r="AM87" s="239"/>
      <c r="AN87" s="239"/>
      <c r="AO87" s="238">
        <f>SUM(AG86:AQ86)</f>
        <v>0</v>
      </c>
      <c r="AP87" s="238"/>
      <c r="AQ87" s="24" t="s">
        <v>63</v>
      </c>
      <c r="AR87" s="47">
        <f>AR86</f>
        <v>0</v>
      </c>
      <c r="AS87" s="239" t="s">
        <v>66</v>
      </c>
      <c r="AT87" s="239"/>
      <c r="AU87" s="239"/>
      <c r="AV87" s="239"/>
      <c r="AW87" s="239"/>
      <c r="AX87" s="239"/>
      <c r="AY87" s="239"/>
      <c r="AZ87" s="239"/>
      <c r="BA87" s="238">
        <f>SUM(AS86:BC86)</f>
        <v>0</v>
      </c>
      <c r="BB87" s="238"/>
      <c r="BC87" s="24" t="s">
        <v>63</v>
      </c>
      <c r="BD87" s="118">
        <f>BD86</f>
        <v>0</v>
      </c>
      <c r="BE87" s="239" t="s">
        <v>67</v>
      </c>
      <c r="BF87" s="239"/>
      <c r="BG87" s="239"/>
      <c r="BH87" s="239"/>
      <c r="BI87" s="239"/>
      <c r="BJ87" s="239"/>
      <c r="BK87" s="239"/>
      <c r="BL87" s="239"/>
      <c r="BM87" s="238">
        <f>SUM(BE86:BO86)</f>
        <v>0</v>
      </c>
      <c r="BN87" s="238"/>
      <c r="BO87" s="24" t="s">
        <v>63</v>
      </c>
      <c r="BP87" s="47">
        <f>BP86</f>
        <v>0</v>
      </c>
      <c r="BQ87" s="239" t="s">
        <v>68</v>
      </c>
      <c r="BR87" s="239"/>
      <c r="BS87" s="239"/>
      <c r="BT87" s="239"/>
      <c r="BU87" s="239"/>
      <c r="BV87" s="239"/>
      <c r="BW87" s="239"/>
      <c r="BX87" s="239"/>
      <c r="BY87" s="238">
        <f>SUM(BQ86:CA86)</f>
        <v>360</v>
      </c>
      <c r="BZ87" s="238"/>
      <c r="CA87" s="24" t="s">
        <v>63</v>
      </c>
      <c r="CB87" s="47">
        <f>CB86</f>
        <v>16</v>
      </c>
    </row>
    <row r="88" spans="2:80" s="15" customFormat="1" ht="15.75">
      <c r="B88" s="240" t="s">
        <v>144</v>
      </c>
      <c r="C88" s="241"/>
      <c r="D88" s="241"/>
      <c r="E88" s="241"/>
      <c r="F88" s="242"/>
      <c r="G88" s="113">
        <f>SUBTOTAL(9,G20,G46,G53,G63,G78,G81,G86)</f>
        <v>2400</v>
      </c>
      <c r="H88" s="114">
        <f>SUBTOTAL(9,H20,H46,H53,H63,H78,H81,H86)</f>
        <v>180</v>
      </c>
      <c r="I88" s="243" t="s">
        <v>69</v>
      </c>
      <c r="J88" s="239"/>
      <c r="K88" s="239"/>
      <c r="L88" s="239"/>
      <c r="M88" s="239"/>
      <c r="N88" s="239"/>
      <c r="O88" s="239"/>
      <c r="P88" s="239"/>
      <c r="Q88" s="244">
        <f>SUM(Q83,Q87)</f>
        <v>405</v>
      </c>
      <c r="R88" s="244"/>
      <c r="S88" s="26" t="s">
        <v>63</v>
      </c>
      <c r="T88" s="46">
        <f>SUM(T83,T87)</f>
        <v>30</v>
      </c>
      <c r="U88" s="239" t="s">
        <v>74</v>
      </c>
      <c r="V88" s="239"/>
      <c r="W88" s="239"/>
      <c r="X88" s="239"/>
      <c r="Y88" s="239"/>
      <c r="Z88" s="239"/>
      <c r="AA88" s="239"/>
      <c r="AB88" s="239"/>
      <c r="AC88" s="244">
        <f>SUM(AC83,AC87)</f>
        <v>420</v>
      </c>
      <c r="AD88" s="244"/>
      <c r="AE88" s="26" t="s">
        <v>63</v>
      </c>
      <c r="AF88" s="46">
        <f>SUM(AF83,AF87)</f>
        <v>30</v>
      </c>
      <c r="AG88" s="239" t="s">
        <v>73</v>
      </c>
      <c r="AH88" s="239"/>
      <c r="AI88" s="239"/>
      <c r="AJ88" s="239"/>
      <c r="AK88" s="239"/>
      <c r="AL88" s="239"/>
      <c r="AM88" s="239"/>
      <c r="AN88" s="239"/>
      <c r="AO88" s="244">
        <f>SUM(AO83,AO87)</f>
        <v>420</v>
      </c>
      <c r="AP88" s="244"/>
      <c r="AQ88" s="26" t="s">
        <v>63</v>
      </c>
      <c r="AR88" s="47">
        <f>SUM(AR83,AR87)</f>
        <v>30</v>
      </c>
      <c r="AS88" s="239" t="s">
        <v>72</v>
      </c>
      <c r="AT88" s="239"/>
      <c r="AU88" s="239"/>
      <c r="AV88" s="239"/>
      <c r="AW88" s="239"/>
      <c r="AX88" s="239"/>
      <c r="AY88" s="239"/>
      <c r="AZ88" s="239"/>
      <c r="BA88" s="244">
        <f>SUM(BA83,BA87)</f>
        <v>390</v>
      </c>
      <c r="BB88" s="244"/>
      <c r="BC88" s="26" t="s">
        <v>63</v>
      </c>
      <c r="BD88" s="47">
        <f>SUM(BD83,BD87)</f>
        <v>30</v>
      </c>
      <c r="BE88" s="239" t="s">
        <v>71</v>
      </c>
      <c r="BF88" s="239"/>
      <c r="BG88" s="239"/>
      <c r="BH88" s="239"/>
      <c r="BI88" s="239"/>
      <c r="BJ88" s="239"/>
      <c r="BK88" s="239"/>
      <c r="BL88" s="239"/>
      <c r="BM88" s="244">
        <f>SUM(BM83,BM87)</f>
        <v>315</v>
      </c>
      <c r="BN88" s="244"/>
      <c r="BO88" s="26" t="s">
        <v>63</v>
      </c>
      <c r="BP88" s="47">
        <f>SUM(BP83,BP87)</f>
        <v>30</v>
      </c>
      <c r="BQ88" s="239" t="s">
        <v>70</v>
      </c>
      <c r="BR88" s="239"/>
      <c r="BS88" s="239"/>
      <c r="BT88" s="239"/>
      <c r="BU88" s="239"/>
      <c r="BV88" s="239"/>
      <c r="BW88" s="239"/>
      <c r="BX88" s="239"/>
      <c r="BY88" s="244">
        <f>SUM(BY83,BY87)</f>
        <v>450</v>
      </c>
      <c r="BZ88" s="244"/>
      <c r="CA88" s="26" t="s">
        <v>63</v>
      </c>
      <c r="CB88" s="47">
        <f>SUM(CB83,CB87)</f>
        <v>30</v>
      </c>
    </row>
    <row r="89" spans="2:8" s="115" customFormat="1" ht="12.75">
      <c r="B89" s="116"/>
      <c r="C89" s="116"/>
      <c r="D89" s="117"/>
      <c r="E89" s="116"/>
      <c r="F89" s="116"/>
      <c r="G89" s="116"/>
      <c r="H89" s="116"/>
    </row>
    <row r="90" spans="1:80" ht="12.75">
      <c r="A90" s="245" t="s">
        <v>36</v>
      </c>
      <c r="B90" s="245"/>
      <c r="C90" s="246" t="s">
        <v>46</v>
      </c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</row>
    <row r="91" spans="1:80" ht="12.75">
      <c r="A91" s="27"/>
      <c r="B91" s="25"/>
      <c r="C91" s="21"/>
      <c r="D91" s="7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pans="1:80" s="1" customFormat="1" ht="12.75">
      <c r="A92" s="247" t="s">
        <v>79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</row>
    <row r="93" spans="1:80" s="1" customFormat="1" ht="12.75">
      <c r="A93" s="249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</row>
    <row r="94" spans="1:80" s="251" customFormat="1" ht="12.75" customHeight="1">
      <c r="A94" s="251" t="s">
        <v>167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</row>
    <row r="95" spans="1:80" s="1" customFormat="1" ht="12.75">
      <c r="A95" s="249" t="s">
        <v>151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</row>
    <row r="96" s="160" customFormat="1" ht="12.75">
      <c r="A96" s="249" t="s">
        <v>152</v>
      </c>
    </row>
    <row r="97" s="174" customFormat="1" ht="12.75">
      <c r="A97" s="249" t="s">
        <v>165</v>
      </c>
    </row>
    <row r="98" s="174" customFormat="1" ht="12.75">
      <c r="A98" s="249" t="s">
        <v>153</v>
      </c>
    </row>
    <row r="99" s="160" customFormat="1" ht="12.75">
      <c r="A99" s="249" t="s">
        <v>166</v>
      </c>
    </row>
    <row r="100" spans="1:80" ht="12.75">
      <c r="A100" s="255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  <c r="BX100" s="256"/>
      <c r="BY100" s="256"/>
      <c r="BZ100" s="256"/>
      <c r="CA100" s="256"/>
      <c r="CB100" s="256"/>
    </row>
    <row r="101" spans="1:80" ht="12.75">
      <c r="A101" s="255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</row>
    <row r="102" spans="1:80" ht="12.7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</row>
    <row r="144" ht="12.75">
      <c r="C144">
        <f>UPPER(B144)</f>
      </c>
    </row>
  </sheetData>
  <sheetProtection/>
  <mergeCells count="103">
    <mergeCell ref="A102:CB102"/>
    <mergeCell ref="A96:IV96"/>
    <mergeCell ref="A97:IV97"/>
    <mergeCell ref="A98:IV98"/>
    <mergeCell ref="A99:IV99"/>
    <mergeCell ref="A100:CB100"/>
    <mergeCell ref="A101:CB101"/>
    <mergeCell ref="A90:B90"/>
    <mergeCell ref="C90:CB90"/>
    <mergeCell ref="A92:CB92"/>
    <mergeCell ref="A93:CB93"/>
    <mergeCell ref="A94:IV94"/>
    <mergeCell ref="A95:CB95"/>
    <mergeCell ref="AS88:AZ88"/>
    <mergeCell ref="BA88:BB88"/>
    <mergeCell ref="BE88:BL88"/>
    <mergeCell ref="BM88:BN88"/>
    <mergeCell ref="BQ88:BX88"/>
    <mergeCell ref="BY88:BZ88"/>
    <mergeCell ref="BM87:BN87"/>
    <mergeCell ref="BQ87:BX87"/>
    <mergeCell ref="BY87:BZ87"/>
    <mergeCell ref="B88:F88"/>
    <mergeCell ref="I88:P88"/>
    <mergeCell ref="Q88:R88"/>
    <mergeCell ref="U88:AB88"/>
    <mergeCell ref="AC88:AD88"/>
    <mergeCell ref="AG88:AN88"/>
    <mergeCell ref="AO88:AP88"/>
    <mergeCell ref="AC87:AD87"/>
    <mergeCell ref="AG87:AN87"/>
    <mergeCell ref="AO87:AP87"/>
    <mergeCell ref="AS87:AZ87"/>
    <mergeCell ref="BA87:BB87"/>
    <mergeCell ref="BE87:BL87"/>
    <mergeCell ref="B84:H84"/>
    <mergeCell ref="B86:F86"/>
    <mergeCell ref="B87:H87"/>
    <mergeCell ref="I87:P87"/>
    <mergeCell ref="Q87:R87"/>
    <mergeCell ref="U87:AB87"/>
    <mergeCell ref="AS83:AZ83"/>
    <mergeCell ref="BA83:BB83"/>
    <mergeCell ref="BE83:BL83"/>
    <mergeCell ref="BM83:BN83"/>
    <mergeCell ref="BQ83:BX83"/>
    <mergeCell ref="BY83:BZ83"/>
    <mergeCell ref="I83:P83"/>
    <mergeCell ref="Q83:R83"/>
    <mergeCell ref="U83:AB83"/>
    <mergeCell ref="AC83:AD83"/>
    <mergeCell ref="AG83:AN83"/>
    <mergeCell ref="AO83:AP83"/>
    <mergeCell ref="B65:H65"/>
    <mergeCell ref="B78:F78"/>
    <mergeCell ref="B79:H79"/>
    <mergeCell ref="B81:F81"/>
    <mergeCell ref="B82:H82"/>
    <mergeCell ref="B83:F83"/>
    <mergeCell ref="B47:H47"/>
    <mergeCell ref="B48:H48"/>
    <mergeCell ref="B53:F53"/>
    <mergeCell ref="B54:H54"/>
    <mergeCell ref="B63:F63"/>
    <mergeCell ref="B64:H64"/>
    <mergeCell ref="B14:H14"/>
    <mergeCell ref="B20:F20"/>
    <mergeCell ref="B21:H21"/>
    <mergeCell ref="B46:F46"/>
    <mergeCell ref="AG12:AQ12"/>
    <mergeCell ref="AR12:AR13"/>
    <mergeCell ref="AF12:AF13"/>
    <mergeCell ref="H11:H13"/>
    <mergeCell ref="BE11:CB11"/>
    <mergeCell ref="D12:D13"/>
    <mergeCell ref="E12:E13"/>
    <mergeCell ref="F12:F13"/>
    <mergeCell ref="I12:S12"/>
    <mergeCell ref="T12:T13"/>
    <mergeCell ref="BQ12:CA12"/>
    <mergeCell ref="CB12:CB13"/>
    <mergeCell ref="AS12:BC12"/>
    <mergeCell ref="BD12:BD13"/>
    <mergeCell ref="E6:CB6"/>
    <mergeCell ref="E7:H7"/>
    <mergeCell ref="E8:CB8"/>
    <mergeCell ref="E9:L9"/>
    <mergeCell ref="E10:CB10"/>
    <mergeCell ref="BE12:BO12"/>
    <mergeCell ref="BP12:BP13"/>
    <mergeCell ref="I11:AF11"/>
    <mergeCell ref="AG11:BD11"/>
    <mergeCell ref="G11:G13"/>
    <mergeCell ref="A1:C1"/>
    <mergeCell ref="B2:H2"/>
    <mergeCell ref="B3:H3"/>
    <mergeCell ref="B5:C5"/>
    <mergeCell ref="D5:F5"/>
    <mergeCell ref="U12:AE12"/>
    <mergeCell ref="G5:H5"/>
    <mergeCell ref="B11:B13"/>
    <mergeCell ref="C11:C13"/>
    <mergeCell ref="D11:F1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53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3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2 AF82 AR82 BD82 BP82 CB82">
      <formula1>33</formula1>
    </dataValidation>
    <dataValidation type="list" allowBlank="1" showInputMessage="1" showErrorMessage="1" sqref="B79 B48:H48 B64:B65 B54:H54">
      <formula1>dodaj_naglowek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150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6" ht="12.75">
      <c r="A1" s="160" t="s">
        <v>47</v>
      </c>
      <c r="B1" s="160"/>
      <c r="C1" s="160"/>
      <c r="D1" s="18"/>
      <c r="E1" s="18"/>
      <c r="F1" s="18"/>
    </row>
    <row r="2" spans="1:8" ht="12.75">
      <c r="A2" s="27" t="s">
        <v>48</v>
      </c>
      <c r="B2" s="161" t="s">
        <v>110</v>
      </c>
      <c r="C2" s="162"/>
      <c r="D2" s="162"/>
      <c r="E2" s="162"/>
      <c r="F2" s="162"/>
      <c r="G2" s="162"/>
      <c r="H2" s="162"/>
    </row>
    <row r="3" spans="1:8" ht="12.75">
      <c r="A3" s="27" t="s">
        <v>49</v>
      </c>
      <c r="B3" s="161" t="s">
        <v>111</v>
      </c>
      <c r="C3" s="162"/>
      <c r="D3" s="162"/>
      <c r="E3" s="162"/>
      <c r="F3" s="162"/>
      <c r="G3" s="162"/>
      <c r="H3" s="162"/>
    </row>
    <row r="5" spans="2:8" s="1" customFormat="1" ht="15.75">
      <c r="B5" s="163" t="s">
        <v>246</v>
      </c>
      <c r="C5" s="163"/>
      <c r="D5" s="164" t="s">
        <v>77</v>
      </c>
      <c r="E5" s="164"/>
      <c r="F5" s="164"/>
      <c r="G5" s="161" t="s">
        <v>170</v>
      </c>
      <c r="H5" s="168"/>
    </row>
    <row r="6" spans="2:80" s="1" customFormat="1" ht="15.75">
      <c r="B6" s="29"/>
      <c r="C6" s="31" t="s">
        <v>75</v>
      </c>
      <c r="D6" s="72"/>
      <c r="E6" s="161" t="s">
        <v>139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2:80" s="1" customFormat="1" ht="15.75">
      <c r="B7" s="29"/>
      <c r="C7" s="31" t="s">
        <v>140</v>
      </c>
      <c r="D7" s="72"/>
      <c r="E7" s="161" t="s">
        <v>141</v>
      </c>
      <c r="F7" s="174"/>
      <c r="G7" s="174"/>
      <c r="H7" s="17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76</v>
      </c>
      <c r="D8" s="72"/>
      <c r="E8" s="175" t="s">
        <v>222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</row>
    <row r="9" spans="2:80" s="1" customFormat="1" ht="15.75">
      <c r="B9" s="29"/>
      <c r="C9" s="31" t="s">
        <v>78</v>
      </c>
      <c r="D9" s="72"/>
      <c r="E9" s="161" t="s">
        <v>112</v>
      </c>
      <c r="F9" s="168"/>
      <c r="G9" s="168"/>
      <c r="H9" s="168"/>
      <c r="I9" s="168"/>
      <c r="J9" s="168"/>
      <c r="K9" s="168"/>
      <c r="L9" s="1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2:80" ht="15.75">
      <c r="B10" s="19"/>
      <c r="C10" s="30"/>
      <c r="D10" s="19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</row>
    <row r="11" spans="2:80" ht="15">
      <c r="B11" s="169" t="s">
        <v>1</v>
      </c>
      <c r="C11" s="171" t="s">
        <v>2</v>
      </c>
      <c r="D11" s="169" t="s">
        <v>61</v>
      </c>
      <c r="E11" s="169"/>
      <c r="F11" s="169"/>
      <c r="G11" s="182" t="s">
        <v>24</v>
      </c>
      <c r="H11" s="171" t="s">
        <v>5</v>
      </c>
      <c r="I11" s="180" t="s">
        <v>60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 t="s">
        <v>59</v>
      </c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 t="s">
        <v>58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2:80" ht="12.75" customHeight="1">
      <c r="B12" s="170"/>
      <c r="C12" s="172"/>
      <c r="D12" s="185" t="s">
        <v>40</v>
      </c>
      <c r="E12" s="187" t="s">
        <v>38</v>
      </c>
      <c r="F12" s="187" t="s">
        <v>39</v>
      </c>
      <c r="G12" s="183"/>
      <c r="H12" s="172"/>
      <c r="I12" s="189" t="s">
        <v>30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7"/>
      <c r="T12" s="190" t="s">
        <v>5</v>
      </c>
      <c r="U12" s="165" t="s">
        <v>31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79" t="s">
        <v>5</v>
      </c>
      <c r="AG12" s="165" t="s">
        <v>32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7"/>
      <c r="AR12" s="179" t="s">
        <v>5</v>
      </c>
      <c r="AS12" s="165" t="s">
        <v>33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7"/>
      <c r="BD12" s="179" t="s">
        <v>5</v>
      </c>
      <c r="BE12" s="165" t="s">
        <v>34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7"/>
      <c r="BP12" s="179" t="s">
        <v>5</v>
      </c>
      <c r="BQ12" s="165" t="s">
        <v>35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7"/>
      <c r="CB12" s="179" t="s">
        <v>5</v>
      </c>
    </row>
    <row r="13" spans="2:80" ht="17.25" customHeight="1">
      <c r="B13" s="170"/>
      <c r="C13" s="173"/>
      <c r="D13" s="186"/>
      <c r="E13" s="188"/>
      <c r="F13" s="188"/>
      <c r="G13" s="184"/>
      <c r="H13" s="173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191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80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80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80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80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113</v>
      </c>
      <c r="CB13" s="180"/>
    </row>
    <row r="14" spans="2:80" ht="15.75">
      <c r="B14" s="192" t="s">
        <v>156</v>
      </c>
      <c r="C14" s="193"/>
      <c r="D14" s="193"/>
      <c r="E14" s="193"/>
      <c r="F14" s="193"/>
      <c r="G14" s="194"/>
      <c r="H14" s="19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6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66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66"/>
    </row>
    <row r="15" spans="2:80" ht="15.75">
      <c r="B15" s="48" t="s">
        <v>80</v>
      </c>
      <c r="C15" s="49" t="s">
        <v>172</v>
      </c>
      <c r="D15" s="73"/>
      <c r="E15" s="50"/>
      <c r="F15" s="50" t="s">
        <v>91</v>
      </c>
      <c r="G15" s="37">
        <v>30</v>
      </c>
      <c r="H15" s="38">
        <v>3</v>
      </c>
      <c r="I15" s="56"/>
      <c r="J15" s="56"/>
      <c r="K15" s="56"/>
      <c r="L15" s="56"/>
      <c r="M15" s="56">
        <v>30</v>
      </c>
      <c r="N15" s="56"/>
      <c r="O15" s="56"/>
      <c r="P15" s="56"/>
      <c r="Q15" s="56"/>
      <c r="R15" s="56"/>
      <c r="S15" s="57"/>
      <c r="T15" s="58">
        <v>3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8"/>
      <c r="BQ15" s="59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8"/>
    </row>
    <row r="16" spans="2:80" ht="15.75">
      <c r="B16" s="48" t="s">
        <v>81</v>
      </c>
      <c r="C16" s="51" t="s">
        <v>146</v>
      </c>
      <c r="D16" s="73"/>
      <c r="E16" s="50"/>
      <c r="F16" s="50" t="s">
        <v>91</v>
      </c>
      <c r="G16" s="37">
        <v>15</v>
      </c>
      <c r="H16" s="38">
        <v>2</v>
      </c>
      <c r="I16" s="56"/>
      <c r="J16" s="56"/>
      <c r="K16" s="56"/>
      <c r="L16" s="56"/>
      <c r="M16" s="56">
        <v>15</v>
      </c>
      <c r="N16" s="56"/>
      <c r="O16" s="56"/>
      <c r="P16" s="56"/>
      <c r="Q16" s="56"/>
      <c r="R16" s="56"/>
      <c r="S16" s="57"/>
      <c r="T16" s="58">
        <v>2</v>
      </c>
      <c r="U16" s="59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8"/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8"/>
      <c r="BQ16" s="59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58"/>
    </row>
    <row r="17" spans="2:80" ht="15.75">
      <c r="B17" s="48" t="s">
        <v>82</v>
      </c>
      <c r="C17" s="51" t="s">
        <v>86</v>
      </c>
      <c r="D17" s="73" t="s">
        <v>91</v>
      </c>
      <c r="E17" s="50" t="s">
        <v>91</v>
      </c>
      <c r="F17" s="50"/>
      <c r="G17" s="37">
        <v>15</v>
      </c>
      <c r="H17" s="38">
        <v>1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1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8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58"/>
    </row>
    <row r="18" spans="2:80" ht="15.75">
      <c r="B18" s="48" t="s">
        <v>83</v>
      </c>
      <c r="C18" s="51" t="s">
        <v>86</v>
      </c>
      <c r="D18" s="73"/>
      <c r="E18" s="50"/>
      <c r="F18" s="50" t="s">
        <v>91</v>
      </c>
      <c r="G18" s="37">
        <v>30</v>
      </c>
      <c r="H18" s="38">
        <v>2</v>
      </c>
      <c r="I18" s="56"/>
      <c r="J18" s="56"/>
      <c r="K18" s="56"/>
      <c r="L18" s="56"/>
      <c r="M18" s="56">
        <v>30</v>
      </c>
      <c r="N18" s="56"/>
      <c r="O18" s="56"/>
      <c r="P18" s="56"/>
      <c r="Q18" s="56"/>
      <c r="R18" s="56"/>
      <c r="S18" s="57"/>
      <c r="T18" s="58">
        <v>2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59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/>
      <c r="AS18" s="59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/>
      <c r="BE18" s="59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8"/>
      <c r="BQ18" s="59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58"/>
    </row>
    <row r="19" spans="2:80" ht="15.75">
      <c r="B19" s="48" t="s">
        <v>84</v>
      </c>
      <c r="C19" s="51" t="s">
        <v>92</v>
      </c>
      <c r="D19" s="73" t="s">
        <v>91</v>
      </c>
      <c r="E19" s="50" t="s">
        <v>91</v>
      </c>
      <c r="F19" s="50"/>
      <c r="G19" s="37">
        <v>30</v>
      </c>
      <c r="H19" s="38">
        <v>3</v>
      </c>
      <c r="I19" s="56">
        <v>30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>
        <v>3</v>
      </c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8"/>
      <c r="AG19" s="59"/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8"/>
      <c r="AS19" s="59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9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8"/>
      <c r="BQ19" s="59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58"/>
    </row>
    <row r="20" spans="2:80" ht="15.75">
      <c r="B20" s="196" t="s">
        <v>10</v>
      </c>
      <c r="C20" s="197"/>
      <c r="D20" s="198"/>
      <c r="E20" s="198"/>
      <c r="F20" s="199"/>
      <c r="G20" s="39">
        <f>SUM(G15:G19)</f>
        <v>120</v>
      </c>
      <c r="H20" s="40">
        <f>SUM(H15:H19)</f>
        <v>11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3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6"/>
      <c r="AS20" s="35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6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6"/>
      <c r="BQ20" s="35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6"/>
    </row>
    <row r="21" spans="2:80" ht="15.75">
      <c r="B21" s="200" t="s">
        <v>157</v>
      </c>
      <c r="C21" s="201"/>
      <c r="D21" s="201"/>
      <c r="E21" s="201"/>
      <c r="F21" s="201"/>
      <c r="G21" s="202"/>
      <c r="H21" s="20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</row>
    <row r="22" spans="2:80" ht="15.75">
      <c r="B22" s="52" t="s">
        <v>80</v>
      </c>
      <c r="C22" s="53" t="s">
        <v>173</v>
      </c>
      <c r="D22" s="74" t="s">
        <v>87</v>
      </c>
      <c r="E22" s="54" t="s">
        <v>88</v>
      </c>
      <c r="F22" s="54"/>
      <c r="G22" s="64">
        <v>60</v>
      </c>
      <c r="H22" s="41">
        <v>4</v>
      </c>
      <c r="I22" s="60">
        <v>30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2</v>
      </c>
      <c r="U22" s="63">
        <v>30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>
        <v>2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  <c r="BE22" s="63"/>
      <c r="BF22" s="60"/>
      <c r="BG22" s="60"/>
      <c r="BH22" s="60"/>
      <c r="BI22" s="60"/>
      <c r="BJ22" s="60"/>
      <c r="BK22" s="60"/>
      <c r="BL22" s="60"/>
      <c r="BM22" s="60"/>
      <c r="BN22" s="60"/>
      <c r="BO22" s="61"/>
      <c r="BP22" s="62"/>
      <c r="BQ22" s="63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/>
    </row>
    <row r="23" spans="2:80" ht="15.75">
      <c r="B23" s="52" t="s">
        <v>81</v>
      </c>
      <c r="C23" s="53" t="s">
        <v>173</v>
      </c>
      <c r="D23" s="74"/>
      <c r="E23" s="54"/>
      <c r="F23" s="54" t="s">
        <v>88</v>
      </c>
      <c r="G23" s="64">
        <v>60</v>
      </c>
      <c r="H23" s="41">
        <v>4</v>
      </c>
      <c r="I23" s="60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2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  <c r="BE23" s="63"/>
      <c r="BF23" s="60"/>
      <c r="BG23" s="60"/>
      <c r="BH23" s="60"/>
      <c r="BI23" s="60"/>
      <c r="BJ23" s="60"/>
      <c r="BK23" s="60"/>
      <c r="BL23" s="60"/>
      <c r="BM23" s="60"/>
      <c r="BN23" s="60"/>
      <c r="BO23" s="61"/>
      <c r="BP23" s="62"/>
      <c r="BQ23" s="63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62"/>
    </row>
    <row r="24" spans="2:80" ht="15.75">
      <c r="B24" s="52" t="s">
        <v>82</v>
      </c>
      <c r="C24" s="53" t="s">
        <v>96</v>
      </c>
      <c r="D24" s="74" t="s">
        <v>95</v>
      </c>
      <c r="E24" s="54" t="s">
        <v>95</v>
      </c>
      <c r="F24" s="54"/>
      <c r="G24" s="64">
        <v>30</v>
      </c>
      <c r="H24" s="41">
        <v>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3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/>
      <c r="AG24" s="63">
        <v>30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>
        <v>2</v>
      </c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  <c r="BE24" s="63"/>
      <c r="BF24" s="60"/>
      <c r="BG24" s="60"/>
      <c r="BH24" s="60"/>
      <c r="BI24" s="60"/>
      <c r="BJ24" s="60"/>
      <c r="BK24" s="60"/>
      <c r="BL24" s="60"/>
      <c r="BM24" s="60"/>
      <c r="BN24" s="60"/>
      <c r="BO24" s="61"/>
      <c r="BP24" s="62"/>
      <c r="BQ24" s="63"/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/>
    </row>
    <row r="25" spans="2:80" ht="15.75">
      <c r="B25" s="52" t="s">
        <v>83</v>
      </c>
      <c r="C25" s="53" t="s">
        <v>96</v>
      </c>
      <c r="D25" s="74"/>
      <c r="E25" s="54"/>
      <c r="F25" s="54" t="s">
        <v>95</v>
      </c>
      <c r="G25" s="64">
        <v>30</v>
      </c>
      <c r="H25" s="41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/>
      <c r="AG25" s="63"/>
      <c r="AH25" s="60"/>
      <c r="AI25" s="60"/>
      <c r="AJ25" s="60"/>
      <c r="AK25" s="60">
        <v>30</v>
      </c>
      <c r="AL25" s="60"/>
      <c r="AM25" s="60"/>
      <c r="AN25" s="60"/>
      <c r="AO25" s="60"/>
      <c r="AP25" s="60"/>
      <c r="AQ25" s="61"/>
      <c r="AR25" s="62">
        <v>2</v>
      </c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  <c r="BE25" s="63"/>
      <c r="BF25" s="60"/>
      <c r="BG25" s="60"/>
      <c r="BH25" s="60"/>
      <c r="BI25" s="60"/>
      <c r="BJ25" s="60"/>
      <c r="BK25" s="60"/>
      <c r="BL25" s="60"/>
      <c r="BM25" s="60"/>
      <c r="BN25" s="60"/>
      <c r="BO25" s="61"/>
      <c r="BP25" s="62"/>
      <c r="BQ25" s="63"/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/>
    </row>
    <row r="26" spans="2:80" ht="15.75">
      <c r="B26" s="52" t="s">
        <v>84</v>
      </c>
      <c r="C26" s="68" t="s">
        <v>176</v>
      </c>
      <c r="D26" s="143" t="s">
        <v>93</v>
      </c>
      <c r="E26" s="144" t="s">
        <v>103</v>
      </c>
      <c r="F26" s="144"/>
      <c r="G26" s="145">
        <v>60</v>
      </c>
      <c r="H26" s="146">
        <v>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>
        <v>30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>
        <v>2</v>
      </c>
      <c r="AS26" s="63">
        <v>30</v>
      </c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>
        <v>2</v>
      </c>
      <c r="BE26" s="63"/>
      <c r="BF26" s="60"/>
      <c r="BG26" s="60"/>
      <c r="BH26" s="60"/>
      <c r="BI26" s="60"/>
      <c r="BJ26" s="60"/>
      <c r="BK26" s="60"/>
      <c r="BL26" s="60"/>
      <c r="BM26" s="60"/>
      <c r="BN26" s="60"/>
      <c r="BO26" s="61"/>
      <c r="BP26" s="62"/>
      <c r="BQ26" s="63"/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/>
    </row>
    <row r="27" spans="2:80" ht="15.75">
      <c r="B27" s="52" t="s">
        <v>85</v>
      </c>
      <c r="C27" s="68" t="s">
        <v>177</v>
      </c>
      <c r="D27" s="143"/>
      <c r="E27" s="144"/>
      <c r="F27" s="144" t="s">
        <v>103</v>
      </c>
      <c r="G27" s="145">
        <v>60</v>
      </c>
      <c r="H27" s="146">
        <v>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>
        <v>30</v>
      </c>
      <c r="AX27" s="60"/>
      <c r="AY27" s="60"/>
      <c r="AZ27" s="60"/>
      <c r="BA27" s="60"/>
      <c r="BB27" s="60"/>
      <c r="BC27" s="61"/>
      <c r="BD27" s="62">
        <v>2</v>
      </c>
      <c r="BE27" s="63"/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62"/>
      <c r="BQ27" s="63"/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/>
    </row>
    <row r="28" spans="2:80" ht="15.75">
      <c r="B28" s="52" t="s">
        <v>94</v>
      </c>
      <c r="C28" s="68" t="s">
        <v>175</v>
      </c>
      <c r="D28" s="143" t="s">
        <v>93</v>
      </c>
      <c r="E28" s="144"/>
      <c r="F28" s="144" t="s">
        <v>93</v>
      </c>
      <c r="G28" s="145">
        <v>15</v>
      </c>
      <c r="H28" s="146">
        <v>1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>
        <v>15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>
        <v>1</v>
      </c>
      <c r="BE28" s="63"/>
      <c r="BF28" s="60"/>
      <c r="BG28" s="60"/>
      <c r="BH28" s="60"/>
      <c r="BI28" s="60"/>
      <c r="BJ28" s="60"/>
      <c r="BK28" s="60"/>
      <c r="BL28" s="60"/>
      <c r="BM28" s="60"/>
      <c r="BN28" s="60"/>
      <c r="BO28" s="61"/>
      <c r="BP28" s="62"/>
      <c r="BQ28" s="63"/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62"/>
    </row>
    <row r="29" spans="2:80" ht="15.75">
      <c r="B29" s="52" t="s">
        <v>114</v>
      </c>
      <c r="C29" s="68" t="s">
        <v>175</v>
      </c>
      <c r="D29" s="143"/>
      <c r="E29" s="144"/>
      <c r="F29" s="144" t="s">
        <v>93</v>
      </c>
      <c r="G29" s="145">
        <v>30</v>
      </c>
      <c r="H29" s="146">
        <v>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/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>
        <v>30</v>
      </c>
      <c r="AX29" s="60"/>
      <c r="AY29" s="60"/>
      <c r="AZ29" s="60"/>
      <c r="BA29" s="60"/>
      <c r="BB29" s="60"/>
      <c r="BC29" s="61"/>
      <c r="BD29" s="62">
        <v>2</v>
      </c>
      <c r="BE29" s="63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62"/>
      <c r="BQ29" s="63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62"/>
    </row>
    <row r="30" spans="2:80" ht="15.75">
      <c r="B30" s="52" t="s">
        <v>115</v>
      </c>
      <c r="C30" s="53" t="s">
        <v>174</v>
      </c>
      <c r="D30" s="74" t="s">
        <v>89</v>
      </c>
      <c r="E30" s="54" t="s">
        <v>104</v>
      </c>
      <c r="F30" s="54"/>
      <c r="G30" s="64">
        <v>60</v>
      </c>
      <c r="H30" s="41">
        <v>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2"/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>
        <v>30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>
        <v>2</v>
      </c>
      <c r="BE30" s="63">
        <v>30</v>
      </c>
      <c r="BF30" s="60"/>
      <c r="BG30" s="60"/>
      <c r="BH30" s="60"/>
      <c r="BI30" s="60"/>
      <c r="BJ30" s="60"/>
      <c r="BK30" s="60"/>
      <c r="BL30" s="60"/>
      <c r="BM30" s="60"/>
      <c r="BN30" s="60"/>
      <c r="BO30" s="61"/>
      <c r="BP30" s="62">
        <v>2</v>
      </c>
      <c r="BQ30" s="63"/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62"/>
    </row>
    <row r="31" spans="2:80" ht="15.75">
      <c r="B31" s="52" t="s">
        <v>116</v>
      </c>
      <c r="C31" s="53" t="s">
        <v>174</v>
      </c>
      <c r="D31" s="74"/>
      <c r="E31" s="54"/>
      <c r="F31" s="54" t="s">
        <v>104</v>
      </c>
      <c r="G31" s="64">
        <v>60</v>
      </c>
      <c r="H31" s="41">
        <v>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>
        <v>30</v>
      </c>
      <c r="AX31" s="60"/>
      <c r="AY31" s="60"/>
      <c r="AZ31" s="60"/>
      <c r="BA31" s="60"/>
      <c r="BB31" s="60"/>
      <c r="BC31" s="61"/>
      <c r="BD31" s="62">
        <v>2</v>
      </c>
      <c r="BE31" s="63"/>
      <c r="BF31" s="60"/>
      <c r="BG31" s="60"/>
      <c r="BH31" s="60"/>
      <c r="BI31" s="60">
        <v>30</v>
      </c>
      <c r="BJ31" s="60"/>
      <c r="BK31" s="60"/>
      <c r="BL31" s="60"/>
      <c r="BM31" s="60"/>
      <c r="BN31" s="60"/>
      <c r="BO31" s="61"/>
      <c r="BP31" s="62">
        <v>2</v>
      </c>
      <c r="BQ31" s="63"/>
      <c r="BR31" s="60"/>
      <c r="BS31" s="60"/>
      <c r="BT31" s="60"/>
      <c r="BU31" s="60"/>
      <c r="BV31" s="60"/>
      <c r="BW31" s="60"/>
      <c r="BX31" s="60"/>
      <c r="BY31" s="60"/>
      <c r="BZ31" s="60"/>
      <c r="CA31" s="61"/>
      <c r="CB31" s="62"/>
    </row>
    <row r="32" spans="2:80" ht="15.75">
      <c r="B32" s="52" t="s">
        <v>117</v>
      </c>
      <c r="C32" s="53" t="s">
        <v>97</v>
      </c>
      <c r="D32" s="74"/>
      <c r="E32" s="54"/>
      <c r="F32" s="54" t="s">
        <v>95</v>
      </c>
      <c r="G32" s="64">
        <v>30</v>
      </c>
      <c r="H32" s="41">
        <v>2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/>
      <c r="U32" s="63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2"/>
      <c r="AG32" s="63"/>
      <c r="AH32" s="60"/>
      <c r="AI32" s="60"/>
      <c r="AJ32" s="60"/>
      <c r="AK32" s="60">
        <v>30</v>
      </c>
      <c r="AL32" s="60"/>
      <c r="AM32" s="60"/>
      <c r="AN32" s="60"/>
      <c r="AO32" s="60"/>
      <c r="AP32" s="60"/>
      <c r="AQ32" s="61"/>
      <c r="AR32" s="62">
        <v>2</v>
      </c>
      <c r="AS32" s="63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62"/>
      <c r="BE32" s="63"/>
      <c r="BF32" s="60"/>
      <c r="BG32" s="60"/>
      <c r="BH32" s="60"/>
      <c r="BI32" s="60"/>
      <c r="BJ32" s="60"/>
      <c r="BK32" s="60"/>
      <c r="BL32" s="60"/>
      <c r="BM32" s="60"/>
      <c r="BN32" s="60"/>
      <c r="BO32" s="61"/>
      <c r="BP32" s="62"/>
      <c r="BQ32" s="63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/>
    </row>
    <row r="33" spans="2:80" ht="15.75">
      <c r="B33" s="52" t="s">
        <v>118</v>
      </c>
      <c r="C33" s="53" t="s">
        <v>178</v>
      </c>
      <c r="D33" s="74" t="s">
        <v>95</v>
      </c>
      <c r="E33" s="54" t="s">
        <v>95</v>
      </c>
      <c r="F33" s="54"/>
      <c r="G33" s="64">
        <v>30</v>
      </c>
      <c r="H33" s="41">
        <v>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2"/>
      <c r="U33" s="63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/>
      <c r="AG33" s="63">
        <v>30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1"/>
      <c r="AR33" s="62">
        <v>2</v>
      </c>
      <c r="AS33" s="63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62"/>
      <c r="BE33" s="63"/>
      <c r="BF33" s="60"/>
      <c r="BG33" s="60"/>
      <c r="BH33" s="60"/>
      <c r="BI33" s="60"/>
      <c r="BJ33" s="60"/>
      <c r="BK33" s="60"/>
      <c r="BL33" s="60"/>
      <c r="BM33" s="60"/>
      <c r="BN33" s="60"/>
      <c r="BO33" s="61"/>
      <c r="BP33" s="62"/>
      <c r="BQ33" s="63"/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/>
    </row>
    <row r="34" spans="2:80" ht="15.75">
      <c r="B34" s="52" t="s">
        <v>119</v>
      </c>
      <c r="C34" s="53" t="s">
        <v>179</v>
      </c>
      <c r="D34" s="74"/>
      <c r="E34" s="54"/>
      <c r="F34" s="54" t="s">
        <v>88</v>
      </c>
      <c r="G34" s="64">
        <v>60</v>
      </c>
      <c r="H34" s="41">
        <v>4</v>
      </c>
      <c r="I34" s="60"/>
      <c r="J34" s="60"/>
      <c r="K34" s="60"/>
      <c r="L34" s="60"/>
      <c r="M34" s="60">
        <v>30</v>
      </c>
      <c r="N34" s="60"/>
      <c r="O34" s="60"/>
      <c r="P34" s="60"/>
      <c r="Q34" s="60"/>
      <c r="R34" s="60"/>
      <c r="S34" s="61"/>
      <c r="T34" s="62">
        <v>2</v>
      </c>
      <c r="U34" s="63"/>
      <c r="V34" s="60"/>
      <c r="W34" s="60"/>
      <c r="X34" s="60"/>
      <c r="Y34" s="60">
        <v>30</v>
      </c>
      <c r="Z34" s="60"/>
      <c r="AA34" s="60"/>
      <c r="AB34" s="60"/>
      <c r="AC34" s="60"/>
      <c r="AD34" s="60"/>
      <c r="AE34" s="61"/>
      <c r="AF34" s="62">
        <v>2</v>
      </c>
      <c r="AG34" s="63"/>
      <c r="AH34" s="60"/>
      <c r="AI34" s="60"/>
      <c r="AJ34" s="60"/>
      <c r="AK34" s="60"/>
      <c r="AL34" s="60"/>
      <c r="AM34" s="60"/>
      <c r="AN34" s="60"/>
      <c r="AO34" s="60"/>
      <c r="AP34" s="60"/>
      <c r="AQ34" s="61"/>
      <c r="AR34" s="62"/>
      <c r="AS34" s="63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62"/>
      <c r="BE34" s="63"/>
      <c r="BF34" s="60"/>
      <c r="BG34" s="60"/>
      <c r="BH34" s="60"/>
      <c r="BI34" s="60"/>
      <c r="BJ34" s="60"/>
      <c r="BK34" s="60"/>
      <c r="BL34" s="60"/>
      <c r="BM34" s="60"/>
      <c r="BN34" s="60"/>
      <c r="BO34" s="61"/>
      <c r="BP34" s="62"/>
      <c r="BQ34" s="63"/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/>
    </row>
    <row r="35" spans="2:80" ht="15.75">
      <c r="B35" s="52" t="s">
        <v>120</v>
      </c>
      <c r="C35" s="53" t="s">
        <v>142</v>
      </c>
      <c r="D35" s="74"/>
      <c r="E35" s="54"/>
      <c r="F35" s="54" t="s">
        <v>91</v>
      </c>
      <c r="G35" s="64">
        <v>30</v>
      </c>
      <c r="H35" s="41">
        <v>2</v>
      </c>
      <c r="I35" s="60"/>
      <c r="J35" s="60"/>
      <c r="K35" s="60"/>
      <c r="L35" s="60"/>
      <c r="M35" s="60">
        <v>30</v>
      </c>
      <c r="N35" s="60"/>
      <c r="O35" s="60"/>
      <c r="P35" s="60"/>
      <c r="Q35" s="60"/>
      <c r="R35" s="60"/>
      <c r="S35" s="61"/>
      <c r="T35" s="62">
        <v>2</v>
      </c>
      <c r="U35" s="63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2"/>
      <c r="AG35" s="63"/>
      <c r="AH35" s="60"/>
      <c r="AI35" s="60"/>
      <c r="AJ35" s="60"/>
      <c r="AK35" s="60"/>
      <c r="AL35" s="60"/>
      <c r="AM35" s="60"/>
      <c r="AN35" s="60"/>
      <c r="AO35" s="60"/>
      <c r="AP35" s="60"/>
      <c r="AQ35" s="61"/>
      <c r="AR35" s="62"/>
      <c r="AS35" s="63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62"/>
      <c r="BE35" s="63"/>
      <c r="BF35" s="60"/>
      <c r="BG35" s="60"/>
      <c r="BH35" s="60"/>
      <c r="BI35" s="60"/>
      <c r="BJ35" s="60"/>
      <c r="BK35" s="60"/>
      <c r="BL35" s="60"/>
      <c r="BM35" s="60"/>
      <c r="BN35" s="60"/>
      <c r="BO35" s="61"/>
      <c r="BP35" s="62"/>
      <c r="BQ35" s="63"/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/>
    </row>
    <row r="36" spans="2:80" ht="15.75">
      <c r="B36" s="52" t="s">
        <v>132</v>
      </c>
      <c r="C36" s="53" t="s">
        <v>98</v>
      </c>
      <c r="D36" s="74" t="s">
        <v>87</v>
      </c>
      <c r="E36" s="54" t="s">
        <v>88</v>
      </c>
      <c r="F36" s="54"/>
      <c r="G36" s="64">
        <v>60</v>
      </c>
      <c r="H36" s="41">
        <v>4</v>
      </c>
      <c r="I36" s="60">
        <v>30</v>
      </c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2</v>
      </c>
      <c r="U36" s="63">
        <v>30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2">
        <v>2</v>
      </c>
      <c r="AG36" s="63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62"/>
      <c r="AS36" s="63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62"/>
      <c r="BE36" s="63"/>
      <c r="BF36" s="60"/>
      <c r="BG36" s="60"/>
      <c r="BH36" s="60"/>
      <c r="BI36" s="60"/>
      <c r="BJ36" s="60"/>
      <c r="BK36" s="60"/>
      <c r="BL36" s="60"/>
      <c r="BM36" s="60"/>
      <c r="BN36" s="60"/>
      <c r="BO36" s="61"/>
      <c r="BP36" s="62"/>
      <c r="BQ36" s="63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/>
    </row>
    <row r="37" spans="2:80" ht="15.75">
      <c r="B37" s="52" t="s">
        <v>133</v>
      </c>
      <c r="C37" s="53" t="s">
        <v>98</v>
      </c>
      <c r="D37" s="74"/>
      <c r="E37" s="54"/>
      <c r="F37" s="54" t="s">
        <v>88</v>
      </c>
      <c r="G37" s="64">
        <v>90</v>
      </c>
      <c r="H37" s="41">
        <v>8</v>
      </c>
      <c r="I37" s="60"/>
      <c r="J37" s="60"/>
      <c r="K37" s="60"/>
      <c r="L37" s="60"/>
      <c r="M37" s="60">
        <v>30</v>
      </c>
      <c r="N37" s="60"/>
      <c r="O37" s="60"/>
      <c r="P37" s="60"/>
      <c r="Q37" s="60"/>
      <c r="R37" s="60"/>
      <c r="S37" s="61"/>
      <c r="T37" s="62">
        <v>2</v>
      </c>
      <c r="U37" s="63"/>
      <c r="V37" s="60"/>
      <c r="W37" s="60"/>
      <c r="X37" s="60"/>
      <c r="Y37" s="60">
        <v>60</v>
      </c>
      <c r="Z37" s="60"/>
      <c r="AA37" s="60"/>
      <c r="AB37" s="60"/>
      <c r="AC37" s="60"/>
      <c r="AD37" s="60"/>
      <c r="AE37" s="61"/>
      <c r="AF37" s="62">
        <v>6</v>
      </c>
      <c r="AG37" s="63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62"/>
      <c r="AS37" s="63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  <c r="BE37" s="63"/>
      <c r="BF37" s="60"/>
      <c r="BG37" s="60"/>
      <c r="BH37" s="60"/>
      <c r="BI37" s="60"/>
      <c r="BJ37" s="60"/>
      <c r="BK37" s="60"/>
      <c r="BL37" s="60"/>
      <c r="BM37" s="60"/>
      <c r="BN37" s="60"/>
      <c r="BO37" s="61"/>
      <c r="BP37" s="62"/>
      <c r="BQ37" s="63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/>
    </row>
    <row r="38" spans="2:80" ht="15.75">
      <c r="B38" s="52" t="s">
        <v>134</v>
      </c>
      <c r="C38" s="68" t="s">
        <v>102</v>
      </c>
      <c r="D38" s="74"/>
      <c r="E38" s="54"/>
      <c r="F38" s="54" t="s">
        <v>143</v>
      </c>
      <c r="G38" s="64">
        <v>90</v>
      </c>
      <c r="H38" s="41">
        <v>9</v>
      </c>
      <c r="I38" s="60"/>
      <c r="J38" s="60"/>
      <c r="K38" s="60"/>
      <c r="L38" s="60"/>
      <c r="M38" s="60">
        <v>30</v>
      </c>
      <c r="N38" s="60"/>
      <c r="O38" s="60"/>
      <c r="P38" s="60"/>
      <c r="Q38" s="60"/>
      <c r="R38" s="60"/>
      <c r="S38" s="61"/>
      <c r="T38" s="62">
        <v>3</v>
      </c>
      <c r="U38" s="63"/>
      <c r="V38" s="60"/>
      <c r="W38" s="60"/>
      <c r="X38" s="60"/>
      <c r="Y38" s="60">
        <v>30</v>
      </c>
      <c r="Z38" s="60"/>
      <c r="AA38" s="60"/>
      <c r="AB38" s="60"/>
      <c r="AC38" s="60"/>
      <c r="AD38" s="60"/>
      <c r="AE38" s="61"/>
      <c r="AF38" s="62">
        <v>3</v>
      </c>
      <c r="AG38" s="63"/>
      <c r="AH38" s="60"/>
      <c r="AI38" s="60"/>
      <c r="AJ38" s="60"/>
      <c r="AK38" s="60">
        <v>30</v>
      </c>
      <c r="AL38" s="60"/>
      <c r="AM38" s="60"/>
      <c r="AN38" s="60"/>
      <c r="AO38" s="60"/>
      <c r="AP38" s="60"/>
      <c r="AQ38" s="61"/>
      <c r="AR38" s="62">
        <v>3</v>
      </c>
      <c r="AS38" s="63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/>
      <c r="BE38" s="63"/>
      <c r="BF38" s="60"/>
      <c r="BG38" s="60"/>
      <c r="BH38" s="60"/>
      <c r="BI38" s="60"/>
      <c r="BJ38" s="60"/>
      <c r="BK38" s="60"/>
      <c r="BL38" s="60"/>
      <c r="BM38" s="60"/>
      <c r="BN38" s="60"/>
      <c r="BO38" s="61"/>
      <c r="BP38" s="62"/>
      <c r="BQ38" s="63"/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/>
    </row>
    <row r="39" spans="2:80" ht="15.75">
      <c r="B39" s="52" t="s">
        <v>135</v>
      </c>
      <c r="C39" s="53" t="s">
        <v>100</v>
      </c>
      <c r="D39" s="74"/>
      <c r="E39" s="54"/>
      <c r="F39" s="54" t="s">
        <v>87</v>
      </c>
      <c r="G39" s="64">
        <v>30</v>
      </c>
      <c r="H39" s="41">
        <v>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63"/>
      <c r="V39" s="60"/>
      <c r="W39" s="60"/>
      <c r="X39" s="60"/>
      <c r="Y39" s="60">
        <v>30</v>
      </c>
      <c r="Z39" s="60"/>
      <c r="AA39" s="60"/>
      <c r="AB39" s="60"/>
      <c r="AC39" s="60"/>
      <c r="AD39" s="60"/>
      <c r="AE39" s="61"/>
      <c r="AF39" s="62">
        <v>3</v>
      </c>
      <c r="AG39" s="63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63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  <c r="BE39" s="63"/>
      <c r="BF39" s="60"/>
      <c r="BG39" s="60"/>
      <c r="BH39" s="60"/>
      <c r="BI39" s="60"/>
      <c r="BJ39" s="60"/>
      <c r="BK39" s="60"/>
      <c r="BL39" s="60"/>
      <c r="BM39" s="60"/>
      <c r="BN39" s="60"/>
      <c r="BO39" s="61"/>
      <c r="BP39" s="62"/>
      <c r="BQ39" s="63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/>
    </row>
    <row r="40" spans="2:80" ht="15.75">
      <c r="B40" s="52" t="s">
        <v>136</v>
      </c>
      <c r="C40" s="53" t="s">
        <v>180</v>
      </c>
      <c r="D40" s="74"/>
      <c r="E40" s="54"/>
      <c r="F40" s="54" t="s">
        <v>95</v>
      </c>
      <c r="G40" s="64">
        <v>30</v>
      </c>
      <c r="H40" s="41">
        <v>2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63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63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2</v>
      </c>
      <c r="AS40" s="63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  <c r="BE40" s="63"/>
      <c r="BF40" s="60"/>
      <c r="BG40" s="60"/>
      <c r="BH40" s="60"/>
      <c r="BI40" s="60"/>
      <c r="BJ40" s="60"/>
      <c r="BK40" s="60"/>
      <c r="BL40" s="60"/>
      <c r="BM40" s="60"/>
      <c r="BN40" s="60"/>
      <c r="BO40" s="61"/>
      <c r="BP40" s="62"/>
      <c r="BQ40" s="63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/>
    </row>
    <row r="41" spans="2:80" ht="15.75">
      <c r="B41" s="52" t="s">
        <v>137</v>
      </c>
      <c r="C41" s="53" t="s">
        <v>131</v>
      </c>
      <c r="D41" s="74"/>
      <c r="E41" s="54"/>
      <c r="F41" s="54" t="s">
        <v>103</v>
      </c>
      <c r="G41" s="64">
        <v>60</v>
      </c>
      <c r="H41" s="41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63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63"/>
      <c r="AH41" s="60"/>
      <c r="AI41" s="60"/>
      <c r="AJ41" s="60"/>
      <c r="AK41" s="60">
        <v>30</v>
      </c>
      <c r="AL41" s="60"/>
      <c r="AM41" s="60"/>
      <c r="AN41" s="60"/>
      <c r="AO41" s="60"/>
      <c r="AP41" s="60"/>
      <c r="AQ41" s="61"/>
      <c r="AR41" s="62">
        <v>2</v>
      </c>
      <c r="AS41" s="63"/>
      <c r="AT41" s="60"/>
      <c r="AU41" s="60"/>
      <c r="AV41" s="60"/>
      <c r="AW41" s="60">
        <v>30</v>
      </c>
      <c r="AX41" s="60"/>
      <c r="AY41" s="60"/>
      <c r="AZ41" s="60"/>
      <c r="BA41" s="60"/>
      <c r="BB41" s="60"/>
      <c r="BC41" s="61"/>
      <c r="BD41" s="62">
        <v>2</v>
      </c>
      <c r="BE41" s="63"/>
      <c r="BF41" s="60"/>
      <c r="BG41" s="60"/>
      <c r="BH41" s="60"/>
      <c r="BI41" s="60"/>
      <c r="BJ41" s="60"/>
      <c r="BK41" s="60"/>
      <c r="BL41" s="60"/>
      <c r="BM41" s="60"/>
      <c r="BN41" s="60"/>
      <c r="BO41" s="61"/>
      <c r="BP41" s="62"/>
      <c r="BQ41" s="63"/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/>
    </row>
    <row r="42" spans="2:80" ht="15.75">
      <c r="B42" s="52" t="s">
        <v>138</v>
      </c>
      <c r="C42" s="53" t="s">
        <v>181</v>
      </c>
      <c r="D42" s="74"/>
      <c r="E42" s="54"/>
      <c r="F42" s="54" t="s">
        <v>103</v>
      </c>
      <c r="G42" s="64">
        <v>60</v>
      </c>
      <c r="H42" s="41">
        <v>6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/>
      <c r="U42" s="63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63"/>
      <c r="AH42" s="60"/>
      <c r="AI42" s="60"/>
      <c r="AJ42" s="60"/>
      <c r="AK42" s="60">
        <v>30</v>
      </c>
      <c r="AL42" s="60"/>
      <c r="AM42" s="60"/>
      <c r="AN42" s="60"/>
      <c r="AO42" s="60"/>
      <c r="AP42" s="60"/>
      <c r="AQ42" s="61"/>
      <c r="AR42" s="62">
        <v>3</v>
      </c>
      <c r="AS42" s="63"/>
      <c r="AT42" s="60"/>
      <c r="AU42" s="60"/>
      <c r="AV42" s="60"/>
      <c r="AW42" s="60">
        <v>30</v>
      </c>
      <c r="AX42" s="60"/>
      <c r="AY42" s="60"/>
      <c r="AZ42" s="60"/>
      <c r="BA42" s="60"/>
      <c r="BB42" s="60"/>
      <c r="BC42" s="61"/>
      <c r="BD42" s="62">
        <v>3</v>
      </c>
      <c r="BE42" s="63"/>
      <c r="BF42" s="60"/>
      <c r="BG42" s="60"/>
      <c r="BH42" s="60"/>
      <c r="BI42" s="60"/>
      <c r="BJ42" s="60"/>
      <c r="BK42" s="60"/>
      <c r="BL42" s="60"/>
      <c r="BM42" s="60"/>
      <c r="BN42" s="60"/>
      <c r="BO42" s="61"/>
      <c r="BP42" s="62"/>
      <c r="BQ42" s="63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/>
    </row>
    <row r="43" spans="2:80" ht="15.75">
      <c r="B43" s="52" t="s">
        <v>161</v>
      </c>
      <c r="C43" s="53" t="s">
        <v>101</v>
      </c>
      <c r="D43" s="74"/>
      <c r="E43" s="54"/>
      <c r="F43" s="54" t="s">
        <v>93</v>
      </c>
      <c r="G43" s="64">
        <v>30</v>
      </c>
      <c r="H43" s="41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/>
      <c r="U43" s="63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/>
      <c r="AG43" s="63"/>
      <c r="AH43" s="60"/>
      <c r="AI43" s="60"/>
      <c r="AJ43" s="60"/>
      <c r="AK43" s="60"/>
      <c r="AL43" s="60"/>
      <c r="AM43" s="60"/>
      <c r="AN43" s="60"/>
      <c r="AO43" s="60"/>
      <c r="AP43" s="60"/>
      <c r="AQ43" s="61"/>
      <c r="AR43" s="62"/>
      <c r="AS43" s="63"/>
      <c r="AT43" s="60"/>
      <c r="AU43" s="60"/>
      <c r="AV43" s="60"/>
      <c r="AW43" s="60">
        <v>30</v>
      </c>
      <c r="AX43" s="60"/>
      <c r="AY43" s="60"/>
      <c r="AZ43" s="60"/>
      <c r="BA43" s="60"/>
      <c r="BB43" s="60"/>
      <c r="BC43" s="61"/>
      <c r="BD43" s="62">
        <v>3</v>
      </c>
      <c r="BE43" s="63"/>
      <c r="BF43" s="60"/>
      <c r="BG43" s="60"/>
      <c r="BH43" s="60"/>
      <c r="BI43" s="60"/>
      <c r="BJ43" s="60"/>
      <c r="BK43" s="60"/>
      <c r="BL43" s="60"/>
      <c r="BM43" s="60"/>
      <c r="BN43" s="60"/>
      <c r="BO43" s="61"/>
      <c r="BP43" s="62"/>
      <c r="BQ43" s="63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/>
    </row>
    <row r="44" spans="2:80" ht="15.75">
      <c r="B44" s="52" t="s">
        <v>186</v>
      </c>
      <c r="C44" s="53" t="s">
        <v>99</v>
      </c>
      <c r="D44" s="74"/>
      <c r="E44" s="54"/>
      <c r="F44" s="54" t="s">
        <v>89</v>
      </c>
      <c r="G44" s="64">
        <v>30</v>
      </c>
      <c r="H44" s="41">
        <v>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/>
      <c r="U44" s="63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2"/>
      <c r="AG44" s="63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62"/>
      <c r="AS44" s="63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62"/>
      <c r="BE44" s="63"/>
      <c r="BF44" s="60"/>
      <c r="BG44" s="60"/>
      <c r="BH44" s="60"/>
      <c r="BI44" s="60">
        <v>30</v>
      </c>
      <c r="BJ44" s="60"/>
      <c r="BK44" s="60"/>
      <c r="BL44" s="60"/>
      <c r="BM44" s="60"/>
      <c r="BN44" s="60"/>
      <c r="BO44" s="61"/>
      <c r="BP44" s="62">
        <v>2</v>
      </c>
      <c r="BQ44" s="63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/>
    </row>
    <row r="45" spans="2:80" s="135" customFormat="1" ht="15.75">
      <c r="B45" s="52" t="s">
        <v>187</v>
      </c>
      <c r="C45" s="53" t="s">
        <v>182</v>
      </c>
      <c r="D45" s="74"/>
      <c r="E45" s="54"/>
      <c r="F45" s="54" t="s">
        <v>106</v>
      </c>
      <c r="G45" s="64">
        <v>60</v>
      </c>
      <c r="H45" s="41">
        <v>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3"/>
      <c r="U45" s="134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33"/>
      <c r="AG45" s="134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133"/>
      <c r="AS45" s="134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4"/>
      <c r="BF45" s="131"/>
      <c r="BG45" s="131"/>
      <c r="BH45" s="131"/>
      <c r="BI45" s="131">
        <v>30</v>
      </c>
      <c r="BJ45" s="131"/>
      <c r="BK45" s="131"/>
      <c r="BL45" s="131"/>
      <c r="BM45" s="131"/>
      <c r="BN45" s="131"/>
      <c r="BO45" s="132"/>
      <c r="BP45" s="133">
        <v>2</v>
      </c>
      <c r="BQ45" s="134"/>
      <c r="BR45" s="131"/>
      <c r="BS45" s="131"/>
      <c r="BT45" s="131"/>
      <c r="BU45" s="131">
        <v>30</v>
      </c>
      <c r="BV45" s="131"/>
      <c r="BW45" s="131"/>
      <c r="BX45" s="131"/>
      <c r="BY45" s="131"/>
      <c r="BZ45" s="131"/>
      <c r="CA45" s="132"/>
      <c r="CB45" s="133">
        <v>2</v>
      </c>
    </row>
    <row r="46" spans="2:80" ht="15.75">
      <c r="B46" s="204" t="s">
        <v>10</v>
      </c>
      <c r="C46" s="202"/>
      <c r="D46" s="202"/>
      <c r="E46" s="202"/>
      <c r="F46" s="205"/>
      <c r="G46" s="42">
        <f>SUM(G22:G45)</f>
        <v>1155</v>
      </c>
      <c r="H46" s="43">
        <f>SUM(H22:H45)</f>
        <v>86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5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</row>
    <row r="47" spans="2:80" ht="15.75">
      <c r="B47" s="206"/>
      <c r="C47" s="207"/>
      <c r="D47" s="207"/>
      <c r="E47" s="207"/>
      <c r="F47" s="207"/>
      <c r="G47" s="208"/>
      <c r="H47" s="2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6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6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6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6"/>
    </row>
    <row r="48" spans="2:80" ht="15.75">
      <c r="B48" s="210" t="s">
        <v>158</v>
      </c>
      <c r="C48" s="211"/>
      <c r="D48" s="211"/>
      <c r="E48" s="211"/>
      <c r="F48" s="211"/>
      <c r="G48" s="211"/>
      <c r="H48" s="21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22"/>
      <c r="U48" s="121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1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1"/>
      <c r="AS48" s="121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1"/>
      <c r="BE48" s="12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1"/>
      <c r="BQ48" s="121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1"/>
    </row>
    <row r="49" spans="2:80" ht="15.75">
      <c r="B49" s="82" t="s">
        <v>80</v>
      </c>
      <c r="C49" s="76" t="s">
        <v>108</v>
      </c>
      <c r="D49" s="83"/>
      <c r="E49" s="77"/>
      <c r="F49" s="77" t="s">
        <v>91</v>
      </c>
      <c r="G49" s="78">
        <v>30</v>
      </c>
      <c r="H49" s="78">
        <v>2</v>
      </c>
      <c r="I49" s="60"/>
      <c r="J49" s="60"/>
      <c r="K49" s="60"/>
      <c r="L49" s="60"/>
      <c r="M49" s="60">
        <v>30</v>
      </c>
      <c r="N49" s="60"/>
      <c r="O49" s="60"/>
      <c r="P49" s="60"/>
      <c r="Q49" s="60"/>
      <c r="R49" s="60"/>
      <c r="S49" s="60"/>
      <c r="T49" s="62">
        <v>2</v>
      </c>
      <c r="U49" s="12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2"/>
      <c r="AG49" s="12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2"/>
      <c r="AS49" s="12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2"/>
      <c r="BE49" s="12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2"/>
      <c r="BQ49" s="12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2"/>
    </row>
    <row r="50" spans="2:80" ht="15.75">
      <c r="B50" s="82" t="s">
        <v>81</v>
      </c>
      <c r="C50" s="76" t="s">
        <v>109</v>
      </c>
      <c r="D50" s="83"/>
      <c r="E50" s="77"/>
      <c r="F50" s="77" t="s">
        <v>91</v>
      </c>
      <c r="G50" s="78">
        <v>5</v>
      </c>
      <c r="H50" s="78">
        <v>1</v>
      </c>
      <c r="I50" s="60"/>
      <c r="J50" s="60"/>
      <c r="K50" s="60"/>
      <c r="L50" s="60"/>
      <c r="M50" s="60"/>
      <c r="N50" s="60">
        <v>5</v>
      </c>
      <c r="O50" s="60"/>
      <c r="P50" s="60"/>
      <c r="Q50" s="60"/>
      <c r="R50" s="60"/>
      <c r="S50" s="60"/>
      <c r="T50" s="62">
        <v>1</v>
      </c>
      <c r="U50" s="12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2"/>
      <c r="AG50" s="12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2"/>
      <c r="AS50" s="12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2"/>
      <c r="BE50" s="12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2"/>
      <c r="BQ50" s="12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2"/>
    </row>
    <row r="51" spans="2:80" ht="15.75">
      <c r="B51" s="82" t="s">
        <v>82</v>
      </c>
      <c r="C51" s="76" t="s">
        <v>107</v>
      </c>
      <c r="D51" s="83"/>
      <c r="E51" s="77"/>
      <c r="F51" s="77" t="s">
        <v>91</v>
      </c>
      <c r="G51" s="78">
        <v>10</v>
      </c>
      <c r="H51" s="78">
        <v>1</v>
      </c>
      <c r="I51" s="60">
        <v>10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2">
        <v>1</v>
      </c>
      <c r="U51" s="12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2"/>
      <c r="AG51" s="12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2"/>
      <c r="AS51" s="12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2"/>
      <c r="BE51" s="12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2"/>
      <c r="BQ51" s="12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2"/>
    </row>
    <row r="52" spans="2:80" ht="15.75">
      <c r="B52" s="82" t="s">
        <v>83</v>
      </c>
      <c r="C52" s="76" t="s">
        <v>183</v>
      </c>
      <c r="D52" s="83"/>
      <c r="E52" s="77"/>
      <c r="F52" s="77" t="s">
        <v>93</v>
      </c>
      <c r="G52" s="78">
        <v>30</v>
      </c>
      <c r="H52" s="78">
        <v>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0"/>
      <c r="AT52" s="60"/>
      <c r="AU52" s="60"/>
      <c r="AV52" s="60"/>
      <c r="AW52" s="60">
        <v>30</v>
      </c>
      <c r="AX52" s="60"/>
      <c r="AY52" s="60"/>
      <c r="AZ52" s="60"/>
      <c r="BA52" s="60"/>
      <c r="BB52" s="60"/>
      <c r="BC52" s="60"/>
      <c r="BD52" s="62">
        <v>2</v>
      </c>
      <c r="BE52" s="12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2"/>
      <c r="BQ52" s="12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2"/>
    </row>
    <row r="53" spans="2:80" ht="15.75">
      <c r="B53" s="212" t="s">
        <v>10</v>
      </c>
      <c r="C53" s="213"/>
      <c r="D53" s="214"/>
      <c r="E53" s="214"/>
      <c r="F53" s="214"/>
      <c r="G53" s="84">
        <f>SUM(G49:G52)</f>
        <v>75</v>
      </c>
      <c r="H53" s="84">
        <f>SUM(H49:H52)</f>
        <v>6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22"/>
      <c r="U53" s="121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1"/>
      <c r="AG53" s="121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1"/>
      <c r="AS53" s="121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1"/>
      <c r="BE53" s="12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1"/>
      <c r="BQ53" s="121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1"/>
    </row>
    <row r="54" spans="2:80" s="1" customFormat="1" ht="15.75">
      <c r="B54" s="215" t="s">
        <v>159</v>
      </c>
      <c r="C54" s="216"/>
      <c r="D54" s="216"/>
      <c r="E54" s="216"/>
      <c r="F54" s="216"/>
      <c r="G54" s="216"/>
      <c r="H54" s="216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29"/>
      <c r="U54" s="12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2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2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2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7"/>
      <c r="BQ54" s="123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7"/>
    </row>
    <row r="55" spans="2:80" ht="15.75">
      <c r="B55" s="88" t="s">
        <v>80</v>
      </c>
      <c r="C55" s="89" t="s">
        <v>184</v>
      </c>
      <c r="D55" s="83"/>
      <c r="E55" s="77"/>
      <c r="F55" s="77" t="s">
        <v>87</v>
      </c>
      <c r="G55" s="78">
        <v>30</v>
      </c>
      <c r="H55" s="78">
        <v>3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2"/>
      <c r="U55" s="120"/>
      <c r="V55" s="60"/>
      <c r="W55" s="60"/>
      <c r="X55" s="60"/>
      <c r="Y55" s="60"/>
      <c r="Z55" s="60"/>
      <c r="AA55" s="60"/>
      <c r="AB55" s="60">
        <v>30</v>
      </c>
      <c r="AC55" s="60"/>
      <c r="AD55" s="60"/>
      <c r="AE55" s="60"/>
      <c r="AF55" s="62">
        <v>3</v>
      </c>
      <c r="AG55" s="12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2"/>
      <c r="AS55" s="12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2"/>
      <c r="BE55" s="12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2"/>
      <c r="BQ55" s="12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2"/>
    </row>
    <row r="56" spans="2:80" s="135" customFormat="1" ht="15.75">
      <c r="B56" s="88" t="s">
        <v>81</v>
      </c>
      <c r="C56" s="89" t="s">
        <v>145</v>
      </c>
      <c r="D56" s="83"/>
      <c r="E56" s="77"/>
      <c r="F56" s="77" t="s">
        <v>93</v>
      </c>
      <c r="G56" s="78">
        <v>30</v>
      </c>
      <c r="H56" s="78">
        <v>2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3"/>
      <c r="U56" s="136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3"/>
      <c r="AG56" s="136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3"/>
      <c r="AS56" s="136"/>
      <c r="AT56" s="131">
        <v>30</v>
      </c>
      <c r="AU56" s="131"/>
      <c r="AV56" s="131"/>
      <c r="AW56" s="131"/>
      <c r="AX56" s="131"/>
      <c r="AY56" s="131"/>
      <c r="AZ56" s="131"/>
      <c r="BA56" s="131"/>
      <c r="BB56" s="131"/>
      <c r="BC56" s="131"/>
      <c r="BD56" s="133">
        <v>2</v>
      </c>
      <c r="BE56" s="136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3"/>
      <c r="BQ56" s="136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3"/>
    </row>
    <row r="57" spans="2:80" ht="15.75">
      <c r="B57" s="88" t="s">
        <v>82</v>
      </c>
      <c r="C57" s="89" t="s">
        <v>185</v>
      </c>
      <c r="D57" s="83"/>
      <c r="E57" s="77"/>
      <c r="F57" s="77" t="s">
        <v>89</v>
      </c>
      <c r="G57" s="78">
        <v>30</v>
      </c>
      <c r="H57" s="78">
        <v>2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12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2"/>
      <c r="AG57" s="12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2"/>
      <c r="AS57" s="12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2"/>
      <c r="BE57" s="120"/>
      <c r="BF57" s="60"/>
      <c r="BG57" s="60"/>
      <c r="BH57" s="60"/>
      <c r="BI57" s="60">
        <v>30</v>
      </c>
      <c r="BJ57" s="60"/>
      <c r="BK57" s="60"/>
      <c r="BL57" s="60"/>
      <c r="BM57" s="60"/>
      <c r="BN57" s="60"/>
      <c r="BO57" s="60"/>
      <c r="BP57" s="62">
        <v>2</v>
      </c>
      <c r="BQ57" s="12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2"/>
    </row>
    <row r="58" spans="2:80" ht="18">
      <c r="B58" s="88" t="s">
        <v>83</v>
      </c>
      <c r="C58" s="89" t="s">
        <v>169</v>
      </c>
      <c r="D58" s="83" t="s">
        <v>89</v>
      </c>
      <c r="E58" s="77"/>
      <c r="F58" s="90" t="s">
        <v>90</v>
      </c>
      <c r="G58" s="78">
        <v>150</v>
      </c>
      <c r="H58" s="78">
        <v>5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8"/>
      <c r="U58" s="124"/>
      <c r="V58" s="56"/>
      <c r="W58" s="56">
        <v>30</v>
      </c>
      <c r="X58" s="56"/>
      <c r="Y58" s="56"/>
      <c r="Z58" s="56"/>
      <c r="AA58" s="56"/>
      <c r="AB58" s="56"/>
      <c r="AC58" s="56"/>
      <c r="AD58" s="56"/>
      <c r="AE58" s="56"/>
      <c r="AF58" s="58">
        <v>1</v>
      </c>
      <c r="AG58" s="124"/>
      <c r="AH58" s="56"/>
      <c r="AI58" s="56">
        <v>30</v>
      </c>
      <c r="AJ58" s="56"/>
      <c r="AK58" s="56"/>
      <c r="AL58" s="56"/>
      <c r="AM58" s="56"/>
      <c r="AN58" s="56"/>
      <c r="AO58" s="56"/>
      <c r="AP58" s="56"/>
      <c r="AQ58" s="56"/>
      <c r="AR58" s="58">
        <v>1</v>
      </c>
      <c r="AS58" s="124"/>
      <c r="AT58" s="56"/>
      <c r="AU58" s="56">
        <v>30</v>
      </c>
      <c r="AV58" s="56"/>
      <c r="AW58" s="56"/>
      <c r="AX58" s="56"/>
      <c r="AY58" s="56"/>
      <c r="AZ58" s="56"/>
      <c r="BA58" s="56"/>
      <c r="BB58" s="56"/>
      <c r="BC58" s="56"/>
      <c r="BD58" s="58">
        <v>1</v>
      </c>
      <c r="BE58" s="124"/>
      <c r="BF58" s="56"/>
      <c r="BG58" s="56">
        <v>60</v>
      </c>
      <c r="BH58" s="56"/>
      <c r="BI58" s="56"/>
      <c r="BJ58" s="56"/>
      <c r="BK58" s="56"/>
      <c r="BL58" s="56"/>
      <c r="BM58" s="56"/>
      <c r="BN58" s="56"/>
      <c r="BO58" s="56"/>
      <c r="BP58" s="58">
        <v>2</v>
      </c>
      <c r="BQ58" s="124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8"/>
    </row>
    <row r="59" spans="2:80" ht="18">
      <c r="B59" s="88" t="s">
        <v>84</v>
      </c>
      <c r="C59" s="91" t="s">
        <v>147</v>
      </c>
      <c r="D59" s="92"/>
      <c r="E59" s="93"/>
      <c r="F59" s="93" t="s">
        <v>89</v>
      </c>
      <c r="G59" s="78">
        <v>30</v>
      </c>
      <c r="H59" s="78">
        <v>3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12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2"/>
      <c r="AG59" s="12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2"/>
      <c r="AS59" s="12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2"/>
      <c r="BE59" s="120"/>
      <c r="BF59" s="60">
        <v>30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2">
        <v>3</v>
      </c>
      <c r="BQ59" s="12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2"/>
    </row>
    <row r="60" spans="2:80" s="135" customFormat="1" ht="18">
      <c r="B60" s="88" t="s">
        <v>85</v>
      </c>
      <c r="C60" s="91" t="s">
        <v>148</v>
      </c>
      <c r="D60" s="92"/>
      <c r="E60" s="93"/>
      <c r="F60" s="93" t="s">
        <v>105</v>
      </c>
      <c r="G60" s="78">
        <v>30</v>
      </c>
      <c r="H60" s="78">
        <v>3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3"/>
      <c r="U60" s="136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3"/>
      <c r="AG60" s="136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3"/>
      <c r="AS60" s="136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3"/>
      <c r="BE60" s="136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3"/>
      <c r="BQ60" s="136"/>
      <c r="BR60" s="131"/>
      <c r="BS60" s="131"/>
      <c r="BT60" s="131"/>
      <c r="BU60" s="131">
        <v>30</v>
      </c>
      <c r="BV60" s="131"/>
      <c r="BW60" s="131"/>
      <c r="BX60" s="131"/>
      <c r="BY60" s="131"/>
      <c r="BZ60" s="131"/>
      <c r="CA60" s="131"/>
      <c r="CB60" s="133">
        <v>3</v>
      </c>
    </row>
    <row r="61" spans="2:80" s="135" customFormat="1" ht="18">
      <c r="B61" s="88" t="s">
        <v>94</v>
      </c>
      <c r="C61" s="94" t="s">
        <v>149</v>
      </c>
      <c r="D61" s="92" t="s">
        <v>105</v>
      </c>
      <c r="E61" s="93"/>
      <c r="F61" s="93" t="s">
        <v>106</v>
      </c>
      <c r="G61" s="78">
        <v>60</v>
      </c>
      <c r="H61" s="78">
        <v>18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3"/>
      <c r="U61" s="136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3"/>
      <c r="AG61" s="136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3"/>
      <c r="AS61" s="136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3"/>
      <c r="BE61" s="136"/>
      <c r="BF61" s="131"/>
      <c r="BG61" s="131"/>
      <c r="BH61" s="131">
        <v>30</v>
      </c>
      <c r="BI61" s="131"/>
      <c r="BJ61" s="131"/>
      <c r="BK61" s="131"/>
      <c r="BL61" s="131"/>
      <c r="BM61" s="131"/>
      <c r="BN61" s="131"/>
      <c r="BO61" s="131"/>
      <c r="BP61" s="133">
        <v>9</v>
      </c>
      <c r="BQ61" s="136"/>
      <c r="BR61" s="131"/>
      <c r="BS61" s="131"/>
      <c r="BT61" s="131">
        <v>30</v>
      </c>
      <c r="BU61" s="131"/>
      <c r="BV61" s="131"/>
      <c r="BW61" s="131"/>
      <c r="BX61" s="131"/>
      <c r="BY61" s="131"/>
      <c r="BZ61" s="131"/>
      <c r="CA61" s="131"/>
      <c r="CB61" s="133">
        <v>9</v>
      </c>
    </row>
    <row r="62" spans="2:80" ht="18">
      <c r="B62" s="88" t="s">
        <v>114</v>
      </c>
      <c r="C62" s="76" t="s">
        <v>150</v>
      </c>
      <c r="D62" s="83"/>
      <c r="E62" s="77"/>
      <c r="F62" s="77" t="s">
        <v>88</v>
      </c>
      <c r="G62" s="78">
        <v>60</v>
      </c>
      <c r="H62" s="78">
        <v>0</v>
      </c>
      <c r="I62" s="60"/>
      <c r="J62" s="60">
        <v>30</v>
      </c>
      <c r="K62" s="60"/>
      <c r="L62" s="60"/>
      <c r="M62" s="60"/>
      <c r="N62" s="60"/>
      <c r="O62" s="60"/>
      <c r="P62" s="60"/>
      <c r="Q62" s="60"/>
      <c r="R62" s="60"/>
      <c r="S62" s="60"/>
      <c r="T62" s="62">
        <v>0</v>
      </c>
      <c r="U62" s="120"/>
      <c r="V62" s="60">
        <v>30</v>
      </c>
      <c r="W62" s="60"/>
      <c r="X62" s="60"/>
      <c r="Y62" s="60"/>
      <c r="Z62" s="60"/>
      <c r="AA62" s="60"/>
      <c r="AB62" s="60"/>
      <c r="AC62" s="60"/>
      <c r="AD62" s="60"/>
      <c r="AE62" s="60"/>
      <c r="AF62" s="62">
        <v>0</v>
      </c>
      <c r="AG62" s="12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2"/>
      <c r="AS62" s="12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2"/>
      <c r="BE62" s="12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2"/>
      <c r="BQ62" s="12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2"/>
    </row>
    <row r="63" spans="2:80" ht="15.75">
      <c r="B63" s="212" t="s">
        <v>10</v>
      </c>
      <c r="C63" s="213"/>
      <c r="D63" s="214"/>
      <c r="E63" s="214"/>
      <c r="F63" s="214"/>
      <c r="G63" s="84">
        <f>SUM(G55:G62)</f>
        <v>420</v>
      </c>
      <c r="H63" s="84">
        <f>SUM(H55:H62)</f>
        <v>36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1"/>
      <c r="U63" s="121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81"/>
      <c r="AG63" s="1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1"/>
      <c r="AS63" s="121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1"/>
      <c r="BE63" s="12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1"/>
      <c r="BQ63" s="121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1"/>
    </row>
    <row r="64" spans="2:80" s="1" customFormat="1" ht="15.75">
      <c r="B64" s="215" t="s">
        <v>160</v>
      </c>
      <c r="C64" s="217"/>
      <c r="D64" s="217"/>
      <c r="E64" s="217"/>
      <c r="F64" s="217"/>
      <c r="G64" s="217"/>
      <c r="H64" s="21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7"/>
      <c r="U64" s="123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7"/>
      <c r="AG64" s="123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7"/>
      <c r="AS64" s="123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7"/>
      <c r="BE64" s="123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7"/>
      <c r="BQ64" s="123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7"/>
    </row>
    <row r="65" spans="2:80" s="1" customFormat="1" ht="15.75">
      <c r="B65" s="218" t="s">
        <v>224</v>
      </c>
      <c r="C65" s="218"/>
      <c r="D65" s="218"/>
      <c r="E65" s="218"/>
      <c r="F65" s="218"/>
      <c r="G65" s="218"/>
      <c r="H65" s="219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7"/>
      <c r="U65" s="123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7"/>
      <c r="AG65" s="123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7"/>
      <c r="AS65" s="123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7"/>
      <c r="BE65" s="123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7"/>
      <c r="BQ65" s="123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7"/>
    </row>
    <row r="66" spans="2:80" ht="15" customHeight="1">
      <c r="B66" s="82"/>
      <c r="C66" s="149" t="s">
        <v>225</v>
      </c>
      <c r="D66" s="77"/>
      <c r="E66" s="77"/>
      <c r="F66" s="77"/>
      <c r="G66" s="78"/>
      <c r="H66" s="78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2"/>
      <c r="U66" s="12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2"/>
      <c r="AG66" s="12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2"/>
      <c r="AS66" s="12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2"/>
      <c r="BE66" s="12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2"/>
      <c r="BQ66" s="12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2"/>
    </row>
    <row r="67" spans="2:80" ht="15" customHeight="1">
      <c r="B67" s="82" t="s">
        <v>226</v>
      </c>
      <c r="C67" s="89" t="s">
        <v>227</v>
      </c>
      <c r="D67" s="83" t="s">
        <v>87</v>
      </c>
      <c r="E67" s="77"/>
      <c r="F67" s="77" t="s">
        <v>87</v>
      </c>
      <c r="G67" s="78">
        <v>30</v>
      </c>
      <c r="H67" s="78">
        <v>2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2"/>
      <c r="U67" s="120"/>
      <c r="V67" s="60"/>
      <c r="W67" s="60"/>
      <c r="X67" s="60"/>
      <c r="Y67" s="60">
        <v>30</v>
      </c>
      <c r="Z67" s="60"/>
      <c r="AA67" s="60"/>
      <c r="AB67" s="60"/>
      <c r="AC67" s="60"/>
      <c r="AD67" s="60"/>
      <c r="AE67" s="60"/>
      <c r="AF67" s="62">
        <v>2</v>
      </c>
      <c r="AG67" s="12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2"/>
      <c r="AS67" s="12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2"/>
      <c r="BE67" s="12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2"/>
      <c r="BQ67" s="12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2"/>
    </row>
    <row r="68" spans="2:80" ht="15" customHeight="1">
      <c r="B68" s="82" t="s">
        <v>81</v>
      </c>
      <c r="C68" s="89" t="s">
        <v>228</v>
      </c>
      <c r="D68" s="77"/>
      <c r="E68" s="77"/>
      <c r="F68" s="77" t="s">
        <v>87</v>
      </c>
      <c r="G68" s="78">
        <v>15</v>
      </c>
      <c r="H68" s="78">
        <v>2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2"/>
      <c r="U68" s="120"/>
      <c r="V68" s="60"/>
      <c r="W68" s="60"/>
      <c r="X68" s="60"/>
      <c r="Y68" s="60">
        <v>15</v>
      </c>
      <c r="Z68" s="60"/>
      <c r="AA68" s="60"/>
      <c r="AB68" s="60"/>
      <c r="AC68" s="60"/>
      <c r="AD68" s="60"/>
      <c r="AE68" s="60"/>
      <c r="AF68" s="62">
        <v>2</v>
      </c>
      <c r="AG68" s="12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2"/>
      <c r="AS68" s="12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2"/>
      <c r="BE68" s="12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2"/>
      <c r="BQ68" s="12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2"/>
    </row>
    <row r="69" spans="2:80" ht="15" customHeight="1">
      <c r="B69" s="82" t="s">
        <v>82</v>
      </c>
      <c r="C69" s="89" t="s">
        <v>229</v>
      </c>
      <c r="D69" s="77"/>
      <c r="E69" s="77"/>
      <c r="F69" s="77" t="s">
        <v>87</v>
      </c>
      <c r="G69" s="78">
        <v>30</v>
      </c>
      <c r="H69" s="78">
        <v>2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2"/>
      <c r="U69" s="120"/>
      <c r="V69" s="60"/>
      <c r="W69" s="60"/>
      <c r="X69" s="60"/>
      <c r="Y69" s="60">
        <v>30</v>
      </c>
      <c r="Z69" s="60"/>
      <c r="AA69" s="60"/>
      <c r="AB69" s="60"/>
      <c r="AC69" s="60"/>
      <c r="AD69" s="60"/>
      <c r="AE69" s="60"/>
      <c r="AF69" s="62">
        <v>2</v>
      </c>
      <c r="AG69" s="12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2"/>
      <c r="AS69" s="12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2"/>
      <c r="BE69" s="12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2"/>
      <c r="BQ69" s="12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2"/>
    </row>
    <row r="70" spans="2:80" ht="15" customHeight="1">
      <c r="B70" s="82"/>
      <c r="C70" s="149" t="s">
        <v>230</v>
      </c>
      <c r="D70" s="77"/>
      <c r="E70" s="77"/>
      <c r="F70" s="77"/>
      <c r="G70" s="78"/>
      <c r="H70" s="78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2"/>
      <c r="U70" s="12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2"/>
      <c r="AG70" s="12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2"/>
      <c r="AS70" s="12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2"/>
      <c r="BE70" s="12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2"/>
      <c r="BQ70" s="12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2"/>
    </row>
    <row r="71" spans="2:80" ht="15" customHeight="1">
      <c r="B71" s="82" t="s">
        <v>83</v>
      </c>
      <c r="C71" s="89" t="s">
        <v>236</v>
      </c>
      <c r="D71" s="77"/>
      <c r="E71" s="77"/>
      <c r="F71" s="77" t="s">
        <v>95</v>
      </c>
      <c r="G71" s="78">
        <v>15</v>
      </c>
      <c r="H71" s="78">
        <v>1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2"/>
      <c r="U71" s="12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2"/>
      <c r="AG71" s="120"/>
      <c r="AH71" s="60"/>
      <c r="AI71" s="60"/>
      <c r="AJ71" s="60"/>
      <c r="AK71" s="60">
        <v>15</v>
      </c>
      <c r="AL71" s="60"/>
      <c r="AM71" s="60"/>
      <c r="AN71" s="60"/>
      <c r="AO71" s="60"/>
      <c r="AP71" s="60"/>
      <c r="AQ71" s="60"/>
      <c r="AR71" s="62">
        <v>1</v>
      </c>
      <c r="AS71" s="12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2"/>
      <c r="BE71" s="12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2"/>
      <c r="BQ71" s="12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2"/>
    </row>
    <row r="72" spans="2:80" ht="15" customHeight="1">
      <c r="B72" s="82" t="s">
        <v>84</v>
      </c>
      <c r="C72" s="89" t="s">
        <v>237</v>
      </c>
      <c r="D72" s="77"/>
      <c r="E72" s="77"/>
      <c r="F72" s="77" t="s">
        <v>95</v>
      </c>
      <c r="G72" s="78">
        <v>15</v>
      </c>
      <c r="H72" s="78">
        <v>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2"/>
      <c r="U72" s="12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2"/>
      <c r="AG72" s="120"/>
      <c r="AH72" s="60"/>
      <c r="AI72" s="60"/>
      <c r="AJ72" s="60"/>
      <c r="AK72" s="60"/>
      <c r="AL72" s="60"/>
      <c r="AM72" s="60"/>
      <c r="AN72" s="60">
        <v>15</v>
      </c>
      <c r="AO72" s="60"/>
      <c r="AP72" s="60"/>
      <c r="AQ72" s="60"/>
      <c r="AR72" s="62">
        <v>2</v>
      </c>
      <c r="AS72" s="12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2"/>
      <c r="BE72" s="12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2"/>
      <c r="BQ72" s="12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2"/>
    </row>
    <row r="73" spans="2:80" ht="15" customHeight="1">
      <c r="B73" s="82" t="s">
        <v>85</v>
      </c>
      <c r="C73" s="89" t="s">
        <v>238</v>
      </c>
      <c r="D73" s="77"/>
      <c r="E73" s="77"/>
      <c r="F73" s="77" t="s">
        <v>95</v>
      </c>
      <c r="G73" s="78">
        <v>15</v>
      </c>
      <c r="H73" s="78">
        <v>2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2"/>
      <c r="U73" s="12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2"/>
      <c r="AG73" s="120"/>
      <c r="AH73" s="60"/>
      <c r="AI73" s="60"/>
      <c r="AJ73" s="60"/>
      <c r="AK73" s="60"/>
      <c r="AL73" s="60"/>
      <c r="AM73" s="60"/>
      <c r="AN73" s="60">
        <v>15</v>
      </c>
      <c r="AO73" s="60"/>
      <c r="AP73" s="60"/>
      <c r="AQ73" s="60"/>
      <c r="AR73" s="62">
        <v>2</v>
      </c>
      <c r="AS73" s="12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2"/>
      <c r="BE73" s="12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2"/>
      <c r="BQ73" s="12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2"/>
    </row>
    <row r="74" spans="2:80" ht="15" customHeight="1">
      <c r="B74" s="82" t="s">
        <v>231</v>
      </c>
      <c r="C74" s="76" t="s">
        <v>239</v>
      </c>
      <c r="D74" s="77"/>
      <c r="E74" s="77"/>
      <c r="F74" s="77" t="s">
        <v>95</v>
      </c>
      <c r="G74" s="78">
        <v>15</v>
      </c>
      <c r="H74" s="78">
        <v>2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2"/>
      <c r="U74" s="12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2"/>
      <c r="AG74" s="120"/>
      <c r="AH74" s="60"/>
      <c r="AI74" s="60"/>
      <c r="AJ74" s="60"/>
      <c r="AK74" s="60">
        <v>15</v>
      </c>
      <c r="AL74" s="60"/>
      <c r="AM74" s="60"/>
      <c r="AN74" s="60"/>
      <c r="AO74" s="60"/>
      <c r="AP74" s="60"/>
      <c r="AQ74" s="60"/>
      <c r="AR74" s="62">
        <v>2</v>
      </c>
      <c r="AS74" s="12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2"/>
      <c r="BE74" s="12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2"/>
      <c r="BQ74" s="12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2"/>
    </row>
    <row r="75" spans="2:80" ht="15.75">
      <c r="B75" s="82"/>
      <c r="C75" s="149" t="s">
        <v>232</v>
      </c>
      <c r="D75" s="105"/>
      <c r="E75" s="77"/>
      <c r="F75" s="77"/>
      <c r="G75" s="78"/>
      <c r="H75" s="78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2"/>
      <c r="U75" s="12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2"/>
      <c r="AG75" s="12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2"/>
      <c r="AS75" s="12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2"/>
      <c r="BE75" s="12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2"/>
      <c r="BQ75" s="12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2"/>
    </row>
    <row r="76" spans="2:80" ht="15" customHeight="1">
      <c r="B76" s="82" t="s">
        <v>114</v>
      </c>
      <c r="C76" s="76" t="s">
        <v>240</v>
      </c>
      <c r="D76" s="77"/>
      <c r="E76" s="77"/>
      <c r="F76" s="77" t="s">
        <v>93</v>
      </c>
      <c r="G76" s="78">
        <v>30</v>
      </c>
      <c r="H76" s="78">
        <v>3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2"/>
      <c r="U76" s="12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2"/>
      <c r="AG76" s="12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2"/>
      <c r="AS76" s="120"/>
      <c r="AT76" s="60"/>
      <c r="AU76" s="60"/>
      <c r="AV76" s="60"/>
      <c r="AW76" s="60"/>
      <c r="AX76" s="60"/>
      <c r="AY76" s="60"/>
      <c r="AZ76" s="60">
        <v>30</v>
      </c>
      <c r="BA76" s="60"/>
      <c r="BB76" s="60"/>
      <c r="BC76" s="60"/>
      <c r="BD76" s="62">
        <v>3</v>
      </c>
      <c r="BE76" s="12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2"/>
      <c r="BQ76" s="12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2"/>
    </row>
    <row r="77" spans="2:80" ht="15.75" customHeight="1">
      <c r="B77" s="82" t="s">
        <v>115</v>
      </c>
      <c r="C77" s="76" t="s">
        <v>241</v>
      </c>
      <c r="D77" s="77"/>
      <c r="E77" s="77"/>
      <c r="F77" s="77" t="s">
        <v>93</v>
      </c>
      <c r="G77" s="78">
        <v>30</v>
      </c>
      <c r="H77" s="78">
        <v>3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2"/>
      <c r="U77" s="12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2"/>
      <c r="AG77" s="12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2"/>
      <c r="AS77" s="120"/>
      <c r="AT77" s="60"/>
      <c r="AU77" s="60"/>
      <c r="AV77" s="60"/>
      <c r="AW77" s="60"/>
      <c r="AX77" s="60"/>
      <c r="AY77" s="60"/>
      <c r="AZ77" s="60">
        <v>30</v>
      </c>
      <c r="BA77" s="60"/>
      <c r="BB77" s="60"/>
      <c r="BC77" s="60"/>
      <c r="BD77" s="62">
        <v>3</v>
      </c>
      <c r="BE77" s="12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2"/>
      <c r="BQ77" s="12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2"/>
    </row>
    <row r="78" spans="2:80" s="103" customFormat="1" ht="18.75" customHeight="1">
      <c r="B78" s="104"/>
      <c r="C78" s="150" t="s">
        <v>233</v>
      </c>
      <c r="D78" s="105"/>
      <c r="E78" s="105"/>
      <c r="F78" s="105"/>
      <c r="G78" s="106"/>
      <c r="H78" s="106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8"/>
      <c r="U78" s="125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8"/>
      <c r="AG78" s="125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8"/>
      <c r="AS78" s="125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8"/>
      <c r="BE78" s="125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8"/>
      <c r="BQ78" s="125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8"/>
    </row>
    <row r="79" spans="2:80" s="103" customFormat="1" ht="18.75" customHeight="1">
      <c r="B79" s="104" t="s">
        <v>116</v>
      </c>
      <c r="C79" s="109" t="s">
        <v>242</v>
      </c>
      <c r="D79" s="105"/>
      <c r="E79" s="105"/>
      <c r="F79" s="105" t="s">
        <v>89</v>
      </c>
      <c r="G79" s="106">
        <v>15</v>
      </c>
      <c r="H79" s="106">
        <v>1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8"/>
      <c r="U79" s="125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8"/>
      <c r="AG79" s="125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8"/>
      <c r="AS79" s="125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8"/>
      <c r="BE79" s="125"/>
      <c r="BF79" s="107"/>
      <c r="BG79" s="107"/>
      <c r="BH79" s="107"/>
      <c r="BI79" s="107"/>
      <c r="BJ79" s="107"/>
      <c r="BK79" s="107"/>
      <c r="BL79" s="107">
        <v>15</v>
      </c>
      <c r="BM79" s="107"/>
      <c r="BN79" s="107"/>
      <c r="BO79" s="107"/>
      <c r="BP79" s="108">
        <v>1</v>
      </c>
      <c r="BQ79" s="125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8"/>
    </row>
    <row r="80" spans="2:80" s="103" customFormat="1" ht="18.75" customHeight="1">
      <c r="B80" s="104" t="s">
        <v>234</v>
      </c>
      <c r="C80" s="109" t="s">
        <v>243</v>
      </c>
      <c r="D80" s="105"/>
      <c r="E80" s="105"/>
      <c r="F80" s="105" t="s">
        <v>89</v>
      </c>
      <c r="G80" s="106">
        <v>30</v>
      </c>
      <c r="H80" s="106">
        <v>3</v>
      </c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8"/>
      <c r="U80" s="125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8"/>
      <c r="AG80" s="125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8"/>
      <c r="AS80" s="125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8"/>
      <c r="BE80" s="125"/>
      <c r="BF80" s="107"/>
      <c r="BG80" s="107"/>
      <c r="BH80" s="107"/>
      <c r="BI80" s="107"/>
      <c r="BJ80" s="107"/>
      <c r="BK80" s="107"/>
      <c r="BL80" s="107">
        <v>30</v>
      </c>
      <c r="BM80" s="107"/>
      <c r="BN80" s="107"/>
      <c r="BO80" s="107"/>
      <c r="BP80" s="108">
        <v>3</v>
      </c>
      <c r="BQ80" s="125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8"/>
    </row>
    <row r="81" spans="2:80" s="103" customFormat="1" ht="18.75" customHeight="1">
      <c r="B81" s="104" t="s">
        <v>118</v>
      </c>
      <c r="C81" s="109" t="s">
        <v>244</v>
      </c>
      <c r="D81" s="151" t="s">
        <v>89</v>
      </c>
      <c r="E81" s="105"/>
      <c r="F81" s="105" t="s">
        <v>89</v>
      </c>
      <c r="G81" s="106">
        <v>30</v>
      </c>
      <c r="H81" s="106">
        <v>2</v>
      </c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8"/>
      <c r="U81" s="125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8"/>
      <c r="AG81" s="125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8"/>
      <c r="AS81" s="125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8"/>
      <c r="BE81" s="125"/>
      <c r="BF81" s="107"/>
      <c r="BG81" s="107"/>
      <c r="BH81" s="107"/>
      <c r="BI81" s="107">
        <v>30</v>
      </c>
      <c r="BJ81" s="107"/>
      <c r="BK81" s="107"/>
      <c r="BL81" s="107"/>
      <c r="BM81" s="107"/>
      <c r="BN81" s="107"/>
      <c r="BO81" s="107"/>
      <c r="BP81" s="108">
        <v>2</v>
      </c>
      <c r="BQ81" s="125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8"/>
    </row>
    <row r="82" spans="2:80" ht="15.75">
      <c r="B82" s="212" t="s">
        <v>10</v>
      </c>
      <c r="C82" s="220"/>
      <c r="D82" s="220"/>
      <c r="E82" s="220"/>
      <c r="F82" s="220"/>
      <c r="G82" s="84">
        <f>SUM(G66:G81)</f>
        <v>270</v>
      </c>
      <c r="H82" s="84">
        <f>SUM(H66:H81)</f>
        <v>25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1"/>
      <c r="U82" s="121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81"/>
      <c r="AG82" s="121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81"/>
      <c r="AS82" s="121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81"/>
      <c r="BE82" s="121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81"/>
      <c r="BQ82" s="121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81"/>
    </row>
    <row r="83" spans="2:80" ht="15.75">
      <c r="B83" s="215"/>
      <c r="C83" s="217"/>
      <c r="D83" s="217"/>
      <c r="E83" s="217"/>
      <c r="F83" s="217"/>
      <c r="G83" s="217"/>
      <c r="H83" s="217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1"/>
      <c r="U83" s="121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81"/>
      <c r="AG83" s="121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81"/>
      <c r="AS83" s="121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81"/>
      <c r="BE83" s="121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81"/>
      <c r="BQ83" s="121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81"/>
    </row>
    <row r="84" spans="2:80" ht="15.75">
      <c r="B84" s="82"/>
      <c r="C84" s="76"/>
      <c r="D84" s="83"/>
      <c r="E84" s="77"/>
      <c r="F84" s="77"/>
      <c r="G84" s="78"/>
      <c r="H84" s="78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2"/>
      <c r="U84" s="12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2"/>
      <c r="AG84" s="12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2"/>
      <c r="AS84" s="12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2"/>
      <c r="BE84" s="12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2"/>
      <c r="BQ84" s="12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2"/>
    </row>
    <row r="85" spans="2:80" ht="15.75">
      <c r="B85" s="212" t="s">
        <v>10</v>
      </c>
      <c r="C85" s="220"/>
      <c r="D85" s="220"/>
      <c r="E85" s="220"/>
      <c r="F85" s="220"/>
      <c r="G85" s="84"/>
      <c r="H85" s="84">
        <f>SUM(H84:H84)</f>
        <v>0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1"/>
      <c r="U85" s="121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81"/>
      <c r="AG85" s="121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81"/>
      <c r="AS85" s="121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81"/>
      <c r="BE85" s="121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81"/>
      <c r="BQ85" s="121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81"/>
    </row>
    <row r="86" spans="2:80" ht="15.75">
      <c r="B86" s="221" t="s">
        <v>57</v>
      </c>
      <c r="C86" s="221"/>
      <c r="D86" s="221"/>
      <c r="E86" s="221"/>
      <c r="F86" s="221"/>
      <c r="G86" s="221"/>
      <c r="H86" s="221"/>
      <c r="I86" s="70">
        <f aca="true" t="shared" si="0" ref="I86:S86">SUM(I15:I85)</f>
        <v>115</v>
      </c>
      <c r="J86" s="70">
        <f t="shared" si="0"/>
        <v>30</v>
      </c>
      <c r="K86" s="45">
        <f t="shared" si="0"/>
        <v>0</v>
      </c>
      <c r="L86" s="45">
        <f t="shared" si="0"/>
        <v>0</v>
      </c>
      <c r="M86" s="119">
        <f t="shared" si="0"/>
        <v>255</v>
      </c>
      <c r="N86" s="45">
        <f t="shared" si="0"/>
        <v>5</v>
      </c>
      <c r="O86" s="45">
        <f t="shared" si="0"/>
        <v>0</v>
      </c>
      <c r="P86" s="45">
        <f t="shared" si="0"/>
        <v>0</v>
      </c>
      <c r="Q86" s="45">
        <f t="shared" si="0"/>
        <v>0</v>
      </c>
      <c r="R86" s="45">
        <f t="shared" si="0"/>
        <v>0</v>
      </c>
      <c r="S86" s="45">
        <f t="shared" si="0"/>
        <v>0</v>
      </c>
      <c r="T86" s="95">
        <f>SUM(T15:T84)</f>
        <v>30</v>
      </c>
      <c r="U86" s="126">
        <f aca="true" t="shared" si="1" ref="U86:AE86">SUM(U15:U85)</f>
        <v>60</v>
      </c>
      <c r="V86" s="70">
        <f t="shared" si="1"/>
        <v>30</v>
      </c>
      <c r="W86" s="45">
        <f t="shared" si="1"/>
        <v>30</v>
      </c>
      <c r="X86" s="45">
        <f t="shared" si="1"/>
        <v>0</v>
      </c>
      <c r="Y86" s="119">
        <f t="shared" si="1"/>
        <v>255</v>
      </c>
      <c r="Z86" s="45">
        <f t="shared" si="1"/>
        <v>0</v>
      </c>
      <c r="AA86" s="45">
        <f t="shared" si="1"/>
        <v>0</v>
      </c>
      <c r="AB86" s="45">
        <f t="shared" si="1"/>
        <v>30</v>
      </c>
      <c r="AC86" s="45">
        <f t="shared" si="1"/>
        <v>0</v>
      </c>
      <c r="AD86" s="45">
        <f t="shared" si="1"/>
        <v>0</v>
      </c>
      <c r="AE86" s="45">
        <f t="shared" si="1"/>
        <v>0</v>
      </c>
      <c r="AF86" s="95">
        <f>SUM(AF15:AF84)</f>
        <v>30</v>
      </c>
      <c r="AG86" s="130">
        <f aca="true" t="shared" si="2" ref="AG86:AQ86">SUM(AG15:AG85)</f>
        <v>90</v>
      </c>
      <c r="AH86" s="70">
        <f t="shared" si="2"/>
        <v>0</v>
      </c>
      <c r="AI86" s="45">
        <f t="shared" si="2"/>
        <v>30</v>
      </c>
      <c r="AJ86" s="45">
        <f t="shared" si="2"/>
        <v>0</v>
      </c>
      <c r="AK86" s="111">
        <f t="shared" si="2"/>
        <v>240</v>
      </c>
      <c r="AL86" s="45">
        <f t="shared" si="2"/>
        <v>0</v>
      </c>
      <c r="AM86" s="45">
        <f t="shared" si="2"/>
        <v>0</v>
      </c>
      <c r="AN86" s="45">
        <f t="shared" si="2"/>
        <v>30</v>
      </c>
      <c r="AO86" s="45">
        <f t="shared" si="2"/>
        <v>0</v>
      </c>
      <c r="AP86" s="45">
        <f t="shared" si="2"/>
        <v>0</v>
      </c>
      <c r="AQ86" s="45">
        <f t="shared" si="2"/>
        <v>0</v>
      </c>
      <c r="AR86" s="95">
        <f>SUM(AR15:AR84)</f>
        <v>30</v>
      </c>
      <c r="AS86" s="130">
        <f aca="true" t="shared" si="3" ref="AS86:BC86">SUM(AS15:AS85)</f>
        <v>75</v>
      </c>
      <c r="AT86" s="70">
        <f t="shared" si="3"/>
        <v>30</v>
      </c>
      <c r="AU86" s="45">
        <f t="shared" si="3"/>
        <v>30</v>
      </c>
      <c r="AV86" s="45">
        <f t="shared" si="3"/>
        <v>0</v>
      </c>
      <c r="AW86" s="70">
        <f t="shared" si="3"/>
        <v>210</v>
      </c>
      <c r="AX86" s="45">
        <f t="shared" si="3"/>
        <v>0</v>
      </c>
      <c r="AY86" s="45">
        <f t="shared" si="3"/>
        <v>0</v>
      </c>
      <c r="AZ86" s="45">
        <f t="shared" si="3"/>
        <v>60</v>
      </c>
      <c r="BA86" s="45">
        <f t="shared" si="3"/>
        <v>0</v>
      </c>
      <c r="BB86" s="45">
        <f t="shared" si="3"/>
        <v>0</v>
      </c>
      <c r="BC86" s="45">
        <f t="shared" si="3"/>
        <v>0</v>
      </c>
      <c r="BD86" s="95">
        <f>SUM(BD15:BD84)</f>
        <v>30</v>
      </c>
      <c r="BE86" s="130">
        <f aca="true" t="shared" si="4" ref="BE86:BO86">SUM(BE15:BE85)</f>
        <v>30</v>
      </c>
      <c r="BF86" s="70">
        <f t="shared" si="4"/>
        <v>30</v>
      </c>
      <c r="BG86" s="45">
        <f t="shared" si="4"/>
        <v>60</v>
      </c>
      <c r="BH86" s="45">
        <f t="shared" si="4"/>
        <v>30</v>
      </c>
      <c r="BI86" s="45">
        <f t="shared" si="4"/>
        <v>150</v>
      </c>
      <c r="BJ86" s="45">
        <f t="shared" si="4"/>
        <v>0</v>
      </c>
      <c r="BK86" s="45">
        <f t="shared" si="4"/>
        <v>0</v>
      </c>
      <c r="BL86" s="45">
        <f t="shared" si="4"/>
        <v>45</v>
      </c>
      <c r="BM86" s="45">
        <f t="shared" si="4"/>
        <v>0</v>
      </c>
      <c r="BN86" s="45">
        <f t="shared" si="4"/>
        <v>0</v>
      </c>
      <c r="BO86" s="45">
        <f t="shared" si="4"/>
        <v>0</v>
      </c>
      <c r="BP86" s="95">
        <f>SUM(BP15:BP84)</f>
        <v>30</v>
      </c>
      <c r="BQ86" s="126">
        <f aca="true" t="shared" si="5" ref="BQ86:CA86">SUM(BQ15:BQ85)</f>
        <v>0</v>
      </c>
      <c r="BR86" s="45">
        <f t="shared" si="5"/>
        <v>0</v>
      </c>
      <c r="BS86" s="45">
        <f t="shared" si="5"/>
        <v>0</v>
      </c>
      <c r="BT86" s="45">
        <f t="shared" si="5"/>
        <v>30</v>
      </c>
      <c r="BU86" s="45">
        <f t="shared" si="5"/>
        <v>60</v>
      </c>
      <c r="BV86" s="45">
        <f t="shared" si="5"/>
        <v>0</v>
      </c>
      <c r="BW86" s="45">
        <f t="shared" si="5"/>
        <v>0</v>
      </c>
      <c r="BX86" s="45">
        <f t="shared" si="5"/>
        <v>0</v>
      </c>
      <c r="BY86" s="45">
        <f t="shared" si="5"/>
        <v>0</v>
      </c>
      <c r="BZ86" s="45">
        <f t="shared" si="5"/>
        <v>0</v>
      </c>
      <c r="CA86" s="45">
        <f t="shared" si="5"/>
        <v>0</v>
      </c>
      <c r="CB86" s="95">
        <f>SUM(CB15:CB84)</f>
        <v>14</v>
      </c>
    </row>
    <row r="87" spans="2:80" s="15" customFormat="1" ht="15.75">
      <c r="B87" s="222" t="s">
        <v>168</v>
      </c>
      <c r="C87" s="222"/>
      <c r="D87" s="222"/>
      <c r="E87" s="222"/>
      <c r="F87" s="222"/>
      <c r="G87" s="96">
        <f>SUBTOTAL(9,G20,G46,G53,G63,G82,G85)</f>
        <v>2040</v>
      </c>
      <c r="H87" s="96">
        <f>SUBTOTAL(9,H20,H46,H53,H63,H82,H85)</f>
        <v>164</v>
      </c>
      <c r="I87" s="223" t="s">
        <v>62</v>
      </c>
      <c r="J87" s="223"/>
      <c r="K87" s="223"/>
      <c r="L87" s="223"/>
      <c r="M87" s="223"/>
      <c r="N87" s="223"/>
      <c r="O87" s="223"/>
      <c r="P87" s="223"/>
      <c r="Q87" s="224">
        <f>SUM(I86:S86)</f>
        <v>405</v>
      </c>
      <c r="R87" s="224"/>
      <c r="S87" s="97" t="s">
        <v>63</v>
      </c>
      <c r="T87" s="95">
        <f>T86</f>
        <v>30</v>
      </c>
      <c r="U87" s="225" t="s">
        <v>64</v>
      </c>
      <c r="V87" s="226"/>
      <c r="W87" s="226"/>
      <c r="X87" s="226"/>
      <c r="Y87" s="226"/>
      <c r="Z87" s="226"/>
      <c r="AA87" s="226"/>
      <c r="AB87" s="226"/>
      <c r="AC87" s="224">
        <f>SUM(U86:AE86)</f>
        <v>405</v>
      </c>
      <c r="AD87" s="224"/>
      <c r="AE87" s="97" t="s">
        <v>63</v>
      </c>
      <c r="AF87" s="95">
        <f>AF86</f>
        <v>30</v>
      </c>
      <c r="AG87" s="225" t="s">
        <v>65</v>
      </c>
      <c r="AH87" s="226"/>
      <c r="AI87" s="226"/>
      <c r="AJ87" s="226"/>
      <c r="AK87" s="226"/>
      <c r="AL87" s="226"/>
      <c r="AM87" s="226"/>
      <c r="AN87" s="226"/>
      <c r="AO87" s="224">
        <f>SUM(AG86:AQ86)</f>
        <v>390</v>
      </c>
      <c r="AP87" s="224"/>
      <c r="AQ87" s="98" t="s">
        <v>63</v>
      </c>
      <c r="AR87" s="99">
        <f>AR86</f>
        <v>30</v>
      </c>
      <c r="AS87" s="225" t="s">
        <v>66</v>
      </c>
      <c r="AT87" s="226"/>
      <c r="AU87" s="226"/>
      <c r="AV87" s="226"/>
      <c r="AW87" s="226"/>
      <c r="AX87" s="226"/>
      <c r="AY87" s="226"/>
      <c r="AZ87" s="226"/>
      <c r="BA87" s="224">
        <f>SUM(AS86:BC86)</f>
        <v>405</v>
      </c>
      <c r="BB87" s="224"/>
      <c r="BC87" s="97" t="s">
        <v>63</v>
      </c>
      <c r="BD87" s="99">
        <f>BD86</f>
        <v>30</v>
      </c>
      <c r="BE87" s="225" t="s">
        <v>67</v>
      </c>
      <c r="BF87" s="226"/>
      <c r="BG87" s="226"/>
      <c r="BH87" s="226"/>
      <c r="BI87" s="226"/>
      <c r="BJ87" s="226"/>
      <c r="BK87" s="226"/>
      <c r="BL87" s="226"/>
      <c r="BM87" s="224">
        <f>SUM(BE86:BO86)</f>
        <v>345</v>
      </c>
      <c r="BN87" s="224"/>
      <c r="BO87" s="97" t="s">
        <v>63</v>
      </c>
      <c r="BP87" s="99">
        <f>BP86</f>
        <v>30</v>
      </c>
      <c r="BQ87" s="225" t="s">
        <v>68</v>
      </c>
      <c r="BR87" s="226"/>
      <c r="BS87" s="226"/>
      <c r="BT87" s="226"/>
      <c r="BU87" s="226"/>
      <c r="BV87" s="226"/>
      <c r="BW87" s="226"/>
      <c r="BX87" s="226"/>
      <c r="BY87" s="224">
        <f>SUM(BQ86:CA86)</f>
        <v>90</v>
      </c>
      <c r="BZ87" s="224"/>
      <c r="CA87" s="97" t="s">
        <v>63</v>
      </c>
      <c r="CB87" s="99">
        <f>CB86</f>
        <v>14</v>
      </c>
    </row>
    <row r="88" spans="2:80" s="15" customFormat="1" ht="15">
      <c r="B88" s="257" t="s">
        <v>223</v>
      </c>
      <c r="C88" s="257"/>
      <c r="D88" s="257"/>
      <c r="E88" s="257"/>
      <c r="F88" s="257"/>
      <c r="G88" s="257"/>
      <c r="H88" s="257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1"/>
      <c r="U88" s="127"/>
      <c r="V88" s="80"/>
      <c r="W88" s="80"/>
      <c r="X88" s="80"/>
      <c r="Y88" s="80"/>
      <c r="Z88" s="80"/>
      <c r="AA88" s="80"/>
      <c r="AB88" s="80"/>
      <c r="AC88" s="80"/>
      <c r="AD88" s="86"/>
      <c r="AE88" s="86"/>
      <c r="AF88" s="81"/>
      <c r="AG88" s="127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1"/>
      <c r="AS88" s="127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1"/>
      <c r="BE88" s="127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1"/>
      <c r="BQ88" s="127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1"/>
    </row>
    <row r="89" spans="2:80" s="140" customFormat="1" ht="18">
      <c r="B89" s="55" t="s">
        <v>80</v>
      </c>
      <c r="C89" s="141" t="s">
        <v>235</v>
      </c>
      <c r="D89" s="142"/>
      <c r="E89" s="142"/>
      <c r="F89" s="142" t="s">
        <v>105</v>
      </c>
      <c r="G89" s="100">
        <v>360</v>
      </c>
      <c r="H89" s="100">
        <v>16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8"/>
      <c r="U89" s="139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8"/>
      <c r="AG89" s="139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8"/>
      <c r="AS89" s="139"/>
      <c r="AT89" s="137"/>
      <c r="AU89" s="137"/>
      <c r="AV89" s="137"/>
      <c r="AW89" s="137"/>
      <c r="AX89" s="137"/>
      <c r="AY89" s="137"/>
      <c r="AZ89" s="137"/>
      <c r="BA89" s="137"/>
      <c r="BB89" s="137"/>
      <c r="BC89" s="101"/>
      <c r="BD89" s="138"/>
      <c r="BE89" s="139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8"/>
      <c r="BQ89" s="139"/>
      <c r="BR89" s="137"/>
      <c r="BS89" s="137"/>
      <c r="BT89" s="137"/>
      <c r="BU89" s="137"/>
      <c r="BV89" s="137"/>
      <c r="BW89" s="137"/>
      <c r="BX89" s="137"/>
      <c r="BY89" s="137"/>
      <c r="BZ89" s="137"/>
      <c r="CA89" s="102">
        <v>30</v>
      </c>
      <c r="CB89" s="138">
        <v>2</v>
      </c>
    </row>
    <row r="90" spans="2:80" s="140" customFormat="1" ht="15">
      <c r="B90" s="55"/>
      <c r="C90" s="141"/>
      <c r="D90" s="142"/>
      <c r="E90" s="142"/>
      <c r="F90" s="142"/>
      <c r="G90" s="100"/>
      <c r="H90" s="100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  <c r="U90" s="139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8"/>
      <c r="AG90" s="139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39"/>
      <c r="AT90" s="137"/>
      <c r="AU90" s="137"/>
      <c r="AV90" s="137"/>
      <c r="AW90" s="137"/>
      <c r="AX90" s="137"/>
      <c r="AY90" s="137"/>
      <c r="AZ90" s="137"/>
      <c r="BA90" s="137"/>
      <c r="BB90" s="137"/>
      <c r="BC90" s="101"/>
      <c r="BD90" s="138"/>
      <c r="BE90" s="139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8"/>
      <c r="BQ90" s="139"/>
      <c r="BR90" s="137"/>
      <c r="BS90" s="137"/>
      <c r="BT90" s="137"/>
      <c r="BU90" s="137"/>
      <c r="BV90" s="137"/>
      <c r="BW90" s="137"/>
      <c r="BX90" s="137"/>
      <c r="BY90" s="137"/>
      <c r="BZ90" s="137"/>
      <c r="CA90" s="102">
        <v>330</v>
      </c>
      <c r="CB90" s="138">
        <v>14</v>
      </c>
    </row>
    <row r="91" spans="2:80" s="15" customFormat="1" ht="15.75">
      <c r="B91" s="230" t="s">
        <v>10</v>
      </c>
      <c r="C91" s="231"/>
      <c r="D91" s="231"/>
      <c r="E91" s="231"/>
      <c r="F91" s="232"/>
      <c r="G91" s="44">
        <f aca="true" t="shared" si="6" ref="G91:BR91">SUM(G89:G90)</f>
        <v>360</v>
      </c>
      <c r="H91" s="44">
        <f t="shared" si="6"/>
        <v>16</v>
      </c>
      <c r="I91" s="23">
        <f t="shared" si="6"/>
        <v>0</v>
      </c>
      <c r="J91" s="23">
        <f t="shared" si="6"/>
        <v>0</v>
      </c>
      <c r="K91" s="23">
        <f t="shared" si="6"/>
        <v>0</v>
      </c>
      <c r="L91" s="23">
        <f t="shared" si="6"/>
        <v>0</v>
      </c>
      <c r="M91" s="23">
        <f t="shared" si="6"/>
        <v>0</v>
      </c>
      <c r="N91" s="23">
        <f t="shared" si="6"/>
        <v>0</v>
      </c>
      <c r="O91" s="23">
        <f t="shared" si="6"/>
        <v>0</v>
      </c>
      <c r="P91" s="23">
        <f t="shared" si="6"/>
        <v>0</v>
      </c>
      <c r="Q91" s="23">
        <f t="shared" si="6"/>
        <v>0</v>
      </c>
      <c r="R91" s="23">
        <f t="shared" si="6"/>
        <v>0</v>
      </c>
      <c r="S91" s="23">
        <f t="shared" si="6"/>
        <v>0</v>
      </c>
      <c r="T91" s="22">
        <f t="shared" si="6"/>
        <v>0</v>
      </c>
      <c r="U91" s="128">
        <f t="shared" si="6"/>
        <v>0</v>
      </c>
      <c r="V91" s="23">
        <f t="shared" si="6"/>
        <v>0</v>
      </c>
      <c r="W91" s="23">
        <f t="shared" si="6"/>
        <v>0</v>
      </c>
      <c r="X91" s="23">
        <f t="shared" si="6"/>
        <v>0</v>
      </c>
      <c r="Y91" s="23">
        <f t="shared" si="6"/>
        <v>0</v>
      </c>
      <c r="Z91" s="23">
        <f t="shared" si="6"/>
        <v>0</v>
      </c>
      <c r="AA91" s="23">
        <f t="shared" si="6"/>
        <v>0</v>
      </c>
      <c r="AB91" s="23">
        <f t="shared" si="6"/>
        <v>0</v>
      </c>
      <c r="AC91" s="23">
        <f t="shared" si="6"/>
        <v>0</v>
      </c>
      <c r="AD91" s="23">
        <f t="shared" si="6"/>
        <v>0</v>
      </c>
      <c r="AE91" s="23">
        <f t="shared" si="6"/>
        <v>0</v>
      </c>
      <c r="AF91" s="22">
        <f t="shared" si="6"/>
        <v>0</v>
      </c>
      <c r="AG91" s="128">
        <f t="shared" si="6"/>
        <v>0</v>
      </c>
      <c r="AH91" s="23">
        <f t="shared" si="6"/>
        <v>0</v>
      </c>
      <c r="AI91" s="23">
        <f t="shared" si="6"/>
        <v>0</v>
      </c>
      <c r="AJ91" s="23">
        <f t="shared" si="6"/>
        <v>0</v>
      </c>
      <c r="AK91" s="23">
        <f t="shared" si="6"/>
        <v>0</v>
      </c>
      <c r="AL91" s="23">
        <f t="shared" si="6"/>
        <v>0</v>
      </c>
      <c r="AM91" s="23">
        <f t="shared" si="6"/>
        <v>0</v>
      </c>
      <c r="AN91" s="23">
        <f t="shared" si="6"/>
        <v>0</v>
      </c>
      <c r="AO91" s="23">
        <f t="shared" si="6"/>
        <v>0</v>
      </c>
      <c r="AP91" s="23">
        <f t="shared" si="6"/>
        <v>0</v>
      </c>
      <c r="AQ91" s="23">
        <f t="shared" si="6"/>
        <v>0</v>
      </c>
      <c r="AR91" s="22">
        <f t="shared" si="6"/>
        <v>0</v>
      </c>
      <c r="AS91" s="128">
        <f t="shared" si="6"/>
        <v>0</v>
      </c>
      <c r="AT91" s="23">
        <f t="shared" si="6"/>
        <v>0</v>
      </c>
      <c r="AU91" s="23">
        <f t="shared" si="6"/>
        <v>0</v>
      </c>
      <c r="AV91" s="23">
        <f t="shared" si="6"/>
        <v>0</v>
      </c>
      <c r="AW91" s="23">
        <f t="shared" si="6"/>
        <v>0</v>
      </c>
      <c r="AX91" s="23">
        <f t="shared" si="6"/>
        <v>0</v>
      </c>
      <c r="AY91" s="23">
        <f t="shared" si="6"/>
        <v>0</v>
      </c>
      <c r="AZ91" s="23">
        <f t="shared" si="6"/>
        <v>0</v>
      </c>
      <c r="BA91" s="23">
        <f t="shared" si="6"/>
        <v>0</v>
      </c>
      <c r="BB91" s="23">
        <f t="shared" si="6"/>
        <v>0</v>
      </c>
      <c r="BC91" s="23">
        <f t="shared" si="6"/>
        <v>0</v>
      </c>
      <c r="BD91" s="22">
        <f t="shared" si="6"/>
        <v>0</v>
      </c>
      <c r="BE91" s="128">
        <f t="shared" si="6"/>
        <v>0</v>
      </c>
      <c r="BF91" s="23">
        <f t="shared" si="6"/>
        <v>0</v>
      </c>
      <c r="BG91" s="23">
        <f t="shared" si="6"/>
        <v>0</v>
      </c>
      <c r="BH91" s="23">
        <f t="shared" si="6"/>
        <v>0</v>
      </c>
      <c r="BI91" s="23">
        <f t="shared" si="6"/>
        <v>0</v>
      </c>
      <c r="BJ91" s="23">
        <f t="shared" si="6"/>
        <v>0</v>
      </c>
      <c r="BK91" s="23">
        <f t="shared" si="6"/>
        <v>0</v>
      </c>
      <c r="BL91" s="23">
        <f t="shared" si="6"/>
        <v>0</v>
      </c>
      <c r="BM91" s="23">
        <f t="shared" si="6"/>
        <v>0</v>
      </c>
      <c r="BN91" s="23">
        <f t="shared" si="6"/>
        <v>0</v>
      </c>
      <c r="BO91" s="23">
        <f t="shared" si="6"/>
        <v>0</v>
      </c>
      <c r="BP91" s="22">
        <f t="shared" si="6"/>
        <v>0</v>
      </c>
      <c r="BQ91" s="128">
        <f t="shared" si="6"/>
        <v>0</v>
      </c>
      <c r="BR91" s="23">
        <f t="shared" si="6"/>
        <v>0</v>
      </c>
      <c r="BS91" s="23">
        <f aca="true" t="shared" si="7" ref="BS91:CB91">SUM(BS89:BS90)</f>
        <v>0</v>
      </c>
      <c r="BT91" s="23">
        <f t="shared" si="7"/>
        <v>0</v>
      </c>
      <c r="BU91" s="23">
        <f t="shared" si="7"/>
        <v>0</v>
      </c>
      <c r="BV91" s="23">
        <f t="shared" si="7"/>
        <v>0</v>
      </c>
      <c r="BW91" s="23">
        <f t="shared" si="7"/>
        <v>0</v>
      </c>
      <c r="BX91" s="23">
        <f t="shared" si="7"/>
        <v>0</v>
      </c>
      <c r="BY91" s="23">
        <f t="shared" si="7"/>
        <v>0</v>
      </c>
      <c r="BZ91" s="23">
        <f t="shared" si="7"/>
        <v>0</v>
      </c>
      <c r="CA91" s="71">
        <f t="shared" si="7"/>
        <v>360</v>
      </c>
      <c r="CB91" s="22">
        <f t="shared" si="7"/>
        <v>16</v>
      </c>
    </row>
    <row r="92" spans="2:80" s="15" customFormat="1" ht="15.75">
      <c r="B92" s="233" t="s">
        <v>57</v>
      </c>
      <c r="C92" s="234"/>
      <c r="D92" s="234"/>
      <c r="E92" s="234"/>
      <c r="F92" s="234"/>
      <c r="G92" s="234"/>
      <c r="H92" s="235"/>
      <c r="I92" s="236" t="s">
        <v>62</v>
      </c>
      <c r="J92" s="237"/>
      <c r="K92" s="237"/>
      <c r="L92" s="237"/>
      <c r="M92" s="237"/>
      <c r="N92" s="237"/>
      <c r="O92" s="237"/>
      <c r="P92" s="237"/>
      <c r="Q92" s="238">
        <f>SUM(I91:S91)</f>
        <v>0</v>
      </c>
      <c r="R92" s="238"/>
      <c r="S92" s="24" t="s">
        <v>63</v>
      </c>
      <c r="T92" s="46">
        <f>T91</f>
        <v>0</v>
      </c>
      <c r="U92" s="239" t="s">
        <v>64</v>
      </c>
      <c r="V92" s="239"/>
      <c r="W92" s="239"/>
      <c r="X92" s="239"/>
      <c r="Y92" s="239"/>
      <c r="Z92" s="239"/>
      <c r="AA92" s="239"/>
      <c r="AB92" s="239"/>
      <c r="AC92" s="238">
        <f>SUM(U91:AE91)</f>
        <v>0</v>
      </c>
      <c r="AD92" s="238"/>
      <c r="AE92" s="24" t="s">
        <v>63</v>
      </c>
      <c r="AF92" s="46">
        <f>AF91</f>
        <v>0</v>
      </c>
      <c r="AG92" s="239" t="s">
        <v>65</v>
      </c>
      <c r="AH92" s="239"/>
      <c r="AI92" s="239"/>
      <c r="AJ92" s="239"/>
      <c r="AK92" s="239"/>
      <c r="AL92" s="239"/>
      <c r="AM92" s="239"/>
      <c r="AN92" s="239"/>
      <c r="AO92" s="238">
        <f>SUM(AG91:AQ91)</f>
        <v>0</v>
      </c>
      <c r="AP92" s="238"/>
      <c r="AQ92" s="24" t="s">
        <v>63</v>
      </c>
      <c r="AR92" s="47">
        <f>AR91</f>
        <v>0</v>
      </c>
      <c r="AS92" s="239" t="s">
        <v>66</v>
      </c>
      <c r="AT92" s="239"/>
      <c r="AU92" s="239"/>
      <c r="AV92" s="239"/>
      <c r="AW92" s="239"/>
      <c r="AX92" s="239"/>
      <c r="AY92" s="239"/>
      <c r="AZ92" s="239"/>
      <c r="BA92" s="238">
        <f>SUM(AS91:BC91)</f>
        <v>0</v>
      </c>
      <c r="BB92" s="238"/>
      <c r="BC92" s="24" t="s">
        <v>63</v>
      </c>
      <c r="BD92" s="118">
        <f>BD91</f>
        <v>0</v>
      </c>
      <c r="BE92" s="239" t="s">
        <v>67</v>
      </c>
      <c r="BF92" s="239"/>
      <c r="BG92" s="239"/>
      <c r="BH92" s="239"/>
      <c r="BI92" s="239"/>
      <c r="BJ92" s="239"/>
      <c r="BK92" s="239"/>
      <c r="BL92" s="239"/>
      <c r="BM92" s="238">
        <f>SUM(BE91:BO91)</f>
        <v>0</v>
      </c>
      <c r="BN92" s="238"/>
      <c r="BO92" s="24" t="s">
        <v>63</v>
      </c>
      <c r="BP92" s="47">
        <f>BP91</f>
        <v>0</v>
      </c>
      <c r="BQ92" s="239" t="s">
        <v>68</v>
      </c>
      <c r="BR92" s="239"/>
      <c r="BS92" s="239"/>
      <c r="BT92" s="239"/>
      <c r="BU92" s="239"/>
      <c r="BV92" s="239"/>
      <c r="BW92" s="239"/>
      <c r="BX92" s="239"/>
      <c r="BY92" s="238">
        <f>SUM(BQ91:CA91)</f>
        <v>360</v>
      </c>
      <c r="BZ92" s="238"/>
      <c r="CA92" s="24" t="s">
        <v>63</v>
      </c>
      <c r="CB92" s="47">
        <f>CB91</f>
        <v>16</v>
      </c>
    </row>
    <row r="93" spans="2:80" s="15" customFormat="1" ht="15.75">
      <c r="B93" s="240" t="s">
        <v>144</v>
      </c>
      <c r="C93" s="241"/>
      <c r="D93" s="241"/>
      <c r="E93" s="241"/>
      <c r="F93" s="242"/>
      <c r="G93" s="113">
        <f>SUBTOTAL(9,G20,G46,G53,G63,G82,G85,G91)</f>
        <v>2400</v>
      </c>
      <c r="H93" s="114">
        <f>SUBTOTAL(9,H20,H46,H53,H63,H82,H85,H91)</f>
        <v>180</v>
      </c>
      <c r="I93" s="243" t="s">
        <v>69</v>
      </c>
      <c r="J93" s="239"/>
      <c r="K93" s="239"/>
      <c r="L93" s="239"/>
      <c r="M93" s="239"/>
      <c r="N93" s="239"/>
      <c r="O93" s="239"/>
      <c r="P93" s="239"/>
      <c r="Q93" s="244">
        <f>SUM(Q87,Q92)</f>
        <v>405</v>
      </c>
      <c r="R93" s="244"/>
      <c r="S93" s="26" t="s">
        <v>63</v>
      </c>
      <c r="T93" s="46">
        <f>SUM(T87,T92)</f>
        <v>30</v>
      </c>
      <c r="U93" s="239" t="s">
        <v>74</v>
      </c>
      <c r="V93" s="239"/>
      <c r="W93" s="239"/>
      <c r="X93" s="239"/>
      <c r="Y93" s="239"/>
      <c r="Z93" s="239"/>
      <c r="AA93" s="239"/>
      <c r="AB93" s="239"/>
      <c r="AC93" s="244">
        <f>SUM(AC87,AC92)</f>
        <v>405</v>
      </c>
      <c r="AD93" s="244"/>
      <c r="AE93" s="26" t="s">
        <v>63</v>
      </c>
      <c r="AF93" s="46">
        <f>SUM(AF87,AF92)</f>
        <v>30</v>
      </c>
      <c r="AG93" s="239" t="s">
        <v>73</v>
      </c>
      <c r="AH93" s="239"/>
      <c r="AI93" s="239"/>
      <c r="AJ93" s="239"/>
      <c r="AK93" s="239"/>
      <c r="AL93" s="239"/>
      <c r="AM93" s="239"/>
      <c r="AN93" s="239"/>
      <c r="AO93" s="244">
        <f>SUM(AO87,AO92)</f>
        <v>390</v>
      </c>
      <c r="AP93" s="244"/>
      <c r="AQ93" s="26" t="s">
        <v>63</v>
      </c>
      <c r="AR93" s="47">
        <f>SUM(AR87,AR92)</f>
        <v>30</v>
      </c>
      <c r="AS93" s="239" t="s">
        <v>72</v>
      </c>
      <c r="AT93" s="239"/>
      <c r="AU93" s="239"/>
      <c r="AV93" s="239"/>
      <c r="AW93" s="239"/>
      <c r="AX93" s="239"/>
      <c r="AY93" s="239"/>
      <c r="AZ93" s="239"/>
      <c r="BA93" s="244">
        <f>SUM(BA87,BA92)</f>
        <v>405</v>
      </c>
      <c r="BB93" s="244"/>
      <c r="BC93" s="26" t="s">
        <v>63</v>
      </c>
      <c r="BD93" s="47">
        <f>SUM(BD87,BD92)</f>
        <v>30</v>
      </c>
      <c r="BE93" s="239" t="s">
        <v>71</v>
      </c>
      <c r="BF93" s="239"/>
      <c r="BG93" s="239"/>
      <c r="BH93" s="239"/>
      <c r="BI93" s="239"/>
      <c r="BJ93" s="239"/>
      <c r="BK93" s="239"/>
      <c r="BL93" s="239"/>
      <c r="BM93" s="244">
        <f>SUM(BM87,BM92)</f>
        <v>345</v>
      </c>
      <c r="BN93" s="244"/>
      <c r="BO93" s="26" t="s">
        <v>63</v>
      </c>
      <c r="BP93" s="47">
        <f>SUM(BP87,BP92)</f>
        <v>30</v>
      </c>
      <c r="BQ93" s="239" t="s">
        <v>70</v>
      </c>
      <c r="BR93" s="239"/>
      <c r="BS93" s="239"/>
      <c r="BT93" s="239"/>
      <c r="BU93" s="239"/>
      <c r="BV93" s="239"/>
      <c r="BW93" s="239"/>
      <c r="BX93" s="239"/>
      <c r="BY93" s="244">
        <f>SUM(BY87,BY92)</f>
        <v>450</v>
      </c>
      <c r="BZ93" s="244"/>
      <c r="CA93" s="26" t="s">
        <v>63</v>
      </c>
      <c r="CB93" s="47">
        <f>SUM(CB87,CB92)</f>
        <v>30</v>
      </c>
    </row>
    <row r="94" spans="2:8" s="115" customFormat="1" ht="12.75">
      <c r="B94" s="116"/>
      <c r="C94" s="116"/>
      <c r="D94" s="117"/>
      <c r="E94" s="116"/>
      <c r="F94" s="116"/>
      <c r="G94" s="116"/>
      <c r="H94" s="116"/>
    </row>
    <row r="95" spans="1:80" ht="12.75">
      <c r="A95" s="245" t="s">
        <v>36</v>
      </c>
      <c r="B95" s="245"/>
      <c r="C95" s="246" t="s">
        <v>46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</row>
    <row r="96" spans="1:80" ht="12.75">
      <c r="A96" s="27"/>
      <c r="B96" s="25"/>
      <c r="C96" s="21"/>
      <c r="D96" s="7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</row>
    <row r="97" spans="1:80" s="1" customFormat="1" ht="12.75">
      <c r="A97" s="247" t="s">
        <v>79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</row>
    <row r="98" spans="1:80" s="1" customFormat="1" ht="12.75">
      <c r="A98" s="249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</row>
    <row r="99" spans="1:80" s="251" customFormat="1" ht="12.75" customHeight="1">
      <c r="A99" s="251" t="s">
        <v>247</v>
      </c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</row>
    <row r="100" spans="1:80" s="1" customFormat="1" ht="12.75">
      <c r="A100" s="249" t="s">
        <v>151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0"/>
      <c r="BT100" s="250"/>
      <c r="BU100" s="250"/>
      <c r="BV100" s="250"/>
      <c r="BW100" s="250"/>
      <c r="BX100" s="250"/>
      <c r="BY100" s="250"/>
      <c r="BZ100" s="250"/>
      <c r="CA100" s="250"/>
      <c r="CB100" s="250"/>
    </row>
    <row r="101" s="160" customFormat="1" ht="12.75">
      <c r="A101" s="249" t="s">
        <v>152</v>
      </c>
    </row>
    <row r="102" s="174" customFormat="1" ht="12.75">
      <c r="A102" s="249" t="s">
        <v>165</v>
      </c>
    </row>
    <row r="103" s="174" customFormat="1" ht="12.75">
      <c r="A103" s="249" t="s">
        <v>153</v>
      </c>
    </row>
    <row r="104" spans="1:80" s="258" customFormat="1" ht="12.75">
      <c r="A104" s="258" t="s">
        <v>245</v>
      </c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</row>
    <row r="105" s="160" customFormat="1" ht="12.75">
      <c r="A105" s="249" t="s">
        <v>166</v>
      </c>
    </row>
    <row r="106" spans="1:80" ht="12.75">
      <c r="A106" s="255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  <c r="BX106" s="256"/>
      <c r="BY106" s="256"/>
      <c r="BZ106" s="256"/>
      <c r="CA106" s="256"/>
      <c r="CB106" s="256"/>
    </row>
    <row r="107" spans="1:80" ht="12.75">
      <c r="A107" s="255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</row>
    <row r="108" spans="1:80" ht="12.75">
      <c r="A108" s="253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</row>
    <row r="150" ht="12.75">
      <c r="C150">
        <f>UPPER(B150)</f>
      </c>
    </row>
  </sheetData>
  <sheetProtection/>
  <mergeCells count="104">
    <mergeCell ref="A103:IV103"/>
    <mergeCell ref="A105:IV105"/>
    <mergeCell ref="A106:CB106"/>
    <mergeCell ref="A107:CB107"/>
    <mergeCell ref="A108:CB108"/>
    <mergeCell ref="A104:IV104"/>
    <mergeCell ref="A97:CB97"/>
    <mergeCell ref="A98:CB98"/>
    <mergeCell ref="A99:IV99"/>
    <mergeCell ref="A100:CB100"/>
    <mergeCell ref="A101:IV101"/>
    <mergeCell ref="A102:IV102"/>
    <mergeCell ref="BE93:BL93"/>
    <mergeCell ref="BM93:BN93"/>
    <mergeCell ref="BQ93:BX93"/>
    <mergeCell ref="BY93:BZ93"/>
    <mergeCell ref="A95:B95"/>
    <mergeCell ref="C95:CB95"/>
    <mergeCell ref="BY92:BZ92"/>
    <mergeCell ref="B93:F93"/>
    <mergeCell ref="I93:P93"/>
    <mergeCell ref="Q93:R93"/>
    <mergeCell ref="U93:AB93"/>
    <mergeCell ref="AC93:AD93"/>
    <mergeCell ref="AG93:AN93"/>
    <mergeCell ref="AO93:AP93"/>
    <mergeCell ref="AS93:AZ93"/>
    <mergeCell ref="BA93:BB93"/>
    <mergeCell ref="AO92:AP92"/>
    <mergeCell ref="AS92:AZ92"/>
    <mergeCell ref="BA92:BB92"/>
    <mergeCell ref="BE92:BL92"/>
    <mergeCell ref="BM92:BN92"/>
    <mergeCell ref="BQ92:BX92"/>
    <mergeCell ref="BQ87:BX87"/>
    <mergeCell ref="BY87:BZ87"/>
    <mergeCell ref="B88:H88"/>
    <mergeCell ref="B91:F91"/>
    <mergeCell ref="B92:H92"/>
    <mergeCell ref="I92:P92"/>
    <mergeCell ref="Q92:R92"/>
    <mergeCell ref="U92:AB92"/>
    <mergeCell ref="AC92:AD92"/>
    <mergeCell ref="AG92:AN92"/>
    <mergeCell ref="AG87:AN87"/>
    <mergeCell ref="AO87:AP87"/>
    <mergeCell ref="AS87:AZ87"/>
    <mergeCell ref="BA87:BB87"/>
    <mergeCell ref="BE87:BL87"/>
    <mergeCell ref="BM87:BN87"/>
    <mergeCell ref="B86:H86"/>
    <mergeCell ref="B87:F87"/>
    <mergeCell ref="I87:P87"/>
    <mergeCell ref="Q87:R87"/>
    <mergeCell ref="U87:AB87"/>
    <mergeCell ref="AC87:AD87"/>
    <mergeCell ref="B65:H65"/>
    <mergeCell ref="B82:F82"/>
    <mergeCell ref="B83:H83"/>
    <mergeCell ref="B85:F85"/>
    <mergeCell ref="B47:H47"/>
    <mergeCell ref="B48:H48"/>
    <mergeCell ref="B53:F53"/>
    <mergeCell ref="B54:H54"/>
    <mergeCell ref="B63:F63"/>
    <mergeCell ref="B64:H64"/>
    <mergeCell ref="B14:H14"/>
    <mergeCell ref="B20:F20"/>
    <mergeCell ref="B21:H21"/>
    <mergeCell ref="B46:F46"/>
    <mergeCell ref="AG12:AQ12"/>
    <mergeCell ref="AR12:AR13"/>
    <mergeCell ref="AF12:AF13"/>
    <mergeCell ref="H11:H13"/>
    <mergeCell ref="BE11:CB11"/>
    <mergeCell ref="D12:D13"/>
    <mergeCell ref="E12:E13"/>
    <mergeCell ref="F12:F13"/>
    <mergeCell ref="I12:S12"/>
    <mergeCell ref="T12:T13"/>
    <mergeCell ref="BQ12:CA12"/>
    <mergeCell ref="CB12:CB13"/>
    <mergeCell ref="AS12:BC12"/>
    <mergeCell ref="BD12:BD13"/>
    <mergeCell ref="E6:CB6"/>
    <mergeCell ref="E7:H7"/>
    <mergeCell ref="E8:CB8"/>
    <mergeCell ref="E9:L9"/>
    <mergeCell ref="E10:CB10"/>
    <mergeCell ref="BE12:BO12"/>
    <mergeCell ref="BP12:BP13"/>
    <mergeCell ref="I11:AF11"/>
    <mergeCell ref="AG11:BD11"/>
    <mergeCell ref="G11:G13"/>
    <mergeCell ref="A1:C1"/>
    <mergeCell ref="B2:H2"/>
    <mergeCell ref="B3:H3"/>
    <mergeCell ref="B5:C5"/>
    <mergeCell ref="D5:F5"/>
    <mergeCell ref="U12:AE12"/>
    <mergeCell ref="G5:H5"/>
    <mergeCell ref="B11:B13"/>
    <mergeCell ref="C11:C13"/>
    <mergeCell ref="D11:F1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59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3 H87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6 AF86 AR86 BD86 BP86 CB86">
      <formula1>33</formula1>
    </dataValidation>
    <dataValidation type="list" allowBlank="1" showInputMessage="1" showErrorMessage="1" sqref="B83 B48:H48 B64:B65 B54:H54">
      <formula1>dodaj_naglowek</formula1>
    </dataValidation>
  </dataValidations>
  <printOptions/>
  <pageMargins left="0" right="0" top="0" bottom="0" header="0" footer="0"/>
  <pageSetup horizontalDpi="600" verticalDpi="600" orientation="landscape" paperSize="9" scale="3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141"/>
  <sheetViews>
    <sheetView zoomScalePageLayoutView="0" workbookViewId="0" topLeftCell="D70">
      <selection activeCell="Q81" sqref="Q81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6" ht="12.75">
      <c r="A1" s="160" t="s">
        <v>47</v>
      </c>
      <c r="B1" s="160"/>
      <c r="C1" s="160"/>
      <c r="D1" s="18"/>
      <c r="E1" s="18"/>
      <c r="F1" s="18"/>
    </row>
    <row r="2" spans="1:8" ht="12.75">
      <c r="A2" s="27" t="s">
        <v>48</v>
      </c>
      <c r="B2" s="161" t="s">
        <v>110</v>
      </c>
      <c r="C2" s="162"/>
      <c r="D2" s="162"/>
      <c r="E2" s="162"/>
      <c r="F2" s="162"/>
      <c r="G2" s="162"/>
      <c r="H2" s="162"/>
    </row>
    <row r="3" spans="1:8" ht="12.75">
      <c r="A3" s="27" t="s">
        <v>49</v>
      </c>
      <c r="B3" s="161" t="s">
        <v>111</v>
      </c>
      <c r="C3" s="162"/>
      <c r="D3" s="162"/>
      <c r="E3" s="162"/>
      <c r="F3" s="162"/>
      <c r="G3" s="162"/>
      <c r="H3" s="162"/>
    </row>
    <row r="5" spans="2:8" s="1" customFormat="1" ht="15.75">
      <c r="B5" s="163" t="s">
        <v>171</v>
      </c>
      <c r="C5" s="163"/>
      <c r="D5" s="164" t="s">
        <v>77</v>
      </c>
      <c r="E5" s="164"/>
      <c r="F5" s="164"/>
      <c r="G5" s="161" t="s">
        <v>170</v>
      </c>
      <c r="H5" s="168"/>
    </row>
    <row r="6" spans="2:80" s="1" customFormat="1" ht="15.75">
      <c r="B6" s="29"/>
      <c r="C6" s="31" t="s">
        <v>75</v>
      </c>
      <c r="D6" s="72"/>
      <c r="E6" s="161" t="s">
        <v>139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2:80" s="1" customFormat="1" ht="15.75">
      <c r="B7" s="29"/>
      <c r="C7" s="31" t="s">
        <v>140</v>
      </c>
      <c r="D7" s="72"/>
      <c r="E7" s="161" t="s">
        <v>141</v>
      </c>
      <c r="F7" s="174"/>
      <c r="G7" s="174"/>
      <c r="H7" s="17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76</v>
      </c>
      <c r="D8" s="72"/>
      <c r="E8" s="175" t="s">
        <v>154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</row>
    <row r="9" spans="2:80" s="1" customFormat="1" ht="15.75">
      <c r="B9" s="29"/>
      <c r="C9" s="31" t="s">
        <v>78</v>
      </c>
      <c r="D9" s="72"/>
      <c r="E9" s="161" t="s">
        <v>112</v>
      </c>
      <c r="F9" s="168"/>
      <c r="G9" s="168"/>
      <c r="H9" s="168"/>
      <c r="I9" s="168"/>
      <c r="J9" s="168"/>
      <c r="K9" s="168"/>
      <c r="L9" s="1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2:80" ht="15.75">
      <c r="B10" s="19"/>
      <c r="C10" s="30"/>
      <c r="D10" s="19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</row>
    <row r="11" spans="2:80" ht="15">
      <c r="B11" s="169" t="s">
        <v>1</v>
      </c>
      <c r="C11" s="171" t="s">
        <v>2</v>
      </c>
      <c r="D11" s="169" t="s">
        <v>61</v>
      </c>
      <c r="E11" s="169"/>
      <c r="F11" s="169"/>
      <c r="G11" s="182" t="s">
        <v>24</v>
      </c>
      <c r="H11" s="171" t="s">
        <v>5</v>
      </c>
      <c r="I11" s="180" t="s">
        <v>60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 t="s">
        <v>59</v>
      </c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 t="s">
        <v>58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2:80" ht="12.75" customHeight="1">
      <c r="B12" s="170"/>
      <c r="C12" s="172"/>
      <c r="D12" s="185" t="s">
        <v>40</v>
      </c>
      <c r="E12" s="187" t="s">
        <v>38</v>
      </c>
      <c r="F12" s="187" t="s">
        <v>39</v>
      </c>
      <c r="G12" s="183"/>
      <c r="H12" s="172"/>
      <c r="I12" s="189" t="s">
        <v>30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7"/>
      <c r="T12" s="190" t="s">
        <v>5</v>
      </c>
      <c r="U12" s="165" t="s">
        <v>31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79" t="s">
        <v>5</v>
      </c>
      <c r="AG12" s="165" t="s">
        <v>32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7"/>
      <c r="AR12" s="179" t="s">
        <v>5</v>
      </c>
      <c r="AS12" s="165" t="s">
        <v>33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7"/>
      <c r="BD12" s="179" t="s">
        <v>5</v>
      </c>
      <c r="BE12" s="165" t="s">
        <v>34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7"/>
      <c r="BP12" s="179" t="s">
        <v>5</v>
      </c>
      <c r="BQ12" s="165" t="s">
        <v>35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7"/>
      <c r="CB12" s="179" t="s">
        <v>5</v>
      </c>
    </row>
    <row r="13" spans="2:80" ht="17.25" customHeight="1">
      <c r="B13" s="170"/>
      <c r="C13" s="173"/>
      <c r="D13" s="186"/>
      <c r="E13" s="188"/>
      <c r="F13" s="188"/>
      <c r="G13" s="184"/>
      <c r="H13" s="173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191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80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80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80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80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113</v>
      </c>
      <c r="CB13" s="180"/>
    </row>
    <row r="14" spans="2:80" ht="15.75">
      <c r="B14" s="192" t="s">
        <v>156</v>
      </c>
      <c r="C14" s="193"/>
      <c r="D14" s="193"/>
      <c r="E14" s="193"/>
      <c r="F14" s="193"/>
      <c r="G14" s="194"/>
      <c r="H14" s="19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6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66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66"/>
    </row>
    <row r="15" spans="2:80" ht="15.75">
      <c r="B15" s="48" t="s">
        <v>80</v>
      </c>
      <c r="C15" s="49" t="s">
        <v>172</v>
      </c>
      <c r="D15" s="73"/>
      <c r="E15" s="50"/>
      <c r="F15" s="50" t="s">
        <v>91</v>
      </c>
      <c r="G15" s="37">
        <v>30</v>
      </c>
      <c r="H15" s="38">
        <v>3</v>
      </c>
      <c r="I15" s="56"/>
      <c r="J15" s="56"/>
      <c r="K15" s="56"/>
      <c r="L15" s="56"/>
      <c r="M15" s="56">
        <v>30</v>
      </c>
      <c r="N15" s="56"/>
      <c r="O15" s="56"/>
      <c r="P15" s="56"/>
      <c r="Q15" s="56"/>
      <c r="R15" s="56"/>
      <c r="S15" s="57"/>
      <c r="T15" s="58">
        <v>3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8"/>
      <c r="BQ15" s="59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8"/>
    </row>
    <row r="16" spans="2:80" ht="15.75">
      <c r="B16" s="48" t="s">
        <v>81</v>
      </c>
      <c r="C16" s="51" t="s">
        <v>146</v>
      </c>
      <c r="D16" s="73"/>
      <c r="E16" s="50"/>
      <c r="F16" s="50" t="s">
        <v>91</v>
      </c>
      <c r="G16" s="37">
        <v>15</v>
      </c>
      <c r="H16" s="38">
        <v>2</v>
      </c>
      <c r="I16" s="56"/>
      <c r="J16" s="56"/>
      <c r="K16" s="56"/>
      <c r="L16" s="56"/>
      <c r="M16" s="56">
        <v>15</v>
      </c>
      <c r="N16" s="56"/>
      <c r="O16" s="56"/>
      <c r="P16" s="56"/>
      <c r="Q16" s="56"/>
      <c r="R16" s="56"/>
      <c r="S16" s="57"/>
      <c r="T16" s="58">
        <v>2</v>
      </c>
      <c r="U16" s="59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8"/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8"/>
      <c r="BQ16" s="59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58"/>
    </row>
    <row r="17" spans="2:80" ht="15.75">
      <c r="B17" s="48" t="s">
        <v>82</v>
      </c>
      <c r="C17" s="51" t="s">
        <v>86</v>
      </c>
      <c r="D17" s="73" t="s">
        <v>91</v>
      </c>
      <c r="E17" s="50" t="s">
        <v>91</v>
      </c>
      <c r="F17" s="50"/>
      <c r="G17" s="37">
        <v>15</v>
      </c>
      <c r="H17" s="38">
        <v>1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1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8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58"/>
    </row>
    <row r="18" spans="2:80" ht="15.75">
      <c r="B18" s="48" t="s">
        <v>83</v>
      </c>
      <c r="C18" s="51" t="s">
        <v>86</v>
      </c>
      <c r="D18" s="73"/>
      <c r="E18" s="50"/>
      <c r="F18" s="50" t="s">
        <v>91</v>
      </c>
      <c r="G18" s="37">
        <v>30</v>
      </c>
      <c r="H18" s="38">
        <v>2</v>
      </c>
      <c r="I18" s="56"/>
      <c r="J18" s="56"/>
      <c r="K18" s="56"/>
      <c r="L18" s="56"/>
      <c r="M18" s="56">
        <v>30</v>
      </c>
      <c r="N18" s="56"/>
      <c r="O18" s="56"/>
      <c r="P18" s="56"/>
      <c r="Q18" s="56"/>
      <c r="R18" s="56"/>
      <c r="S18" s="57"/>
      <c r="T18" s="58">
        <v>2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59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/>
      <c r="AS18" s="59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/>
      <c r="BE18" s="59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8"/>
      <c r="BQ18" s="59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58"/>
    </row>
    <row r="19" spans="2:80" ht="15.75">
      <c r="B19" s="48" t="s">
        <v>84</v>
      </c>
      <c r="C19" s="51" t="s">
        <v>92</v>
      </c>
      <c r="D19" s="73" t="s">
        <v>91</v>
      </c>
      <c r="E19" s="50" t="s">
        <v>91</v>
      </c>
      <c r="F19" s="50"/>
      <c r="G19" s="37">
        <v>30</v>
      </c>
      <c r="H19" s="38">
        <v>3</v>
      </c>
      <c r="I19" s="56">
        <v>30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>
        <v>3</v>
      </c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8"/>
      <c r="AG19" s="59"/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8"/>
      <c r="AS19" s="59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9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8"/>
      <c r="BQ19" s="59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58"/>
    </row>
    <row r="20" spans="2:80" ht="15.75">
      <c r="B20" s="196" t="s">
        <v>10</v>
      </c>
      <c r="C20" s="197"/>
      <c r="D20" s="198"/>
      <c r="E20" s="198"/>
      <c r="F20" s="199"/>
      <c r="G20" s="39">
        <f>SUM(G15:G19)</f>
        <v>120</v>
      </c>
      <c r="H20" s="40">
        <f>SUM(H15:H19)</f>
        <v>11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3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6"/>
      <c r="AS20" s="35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6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6"/>
      <c r="BQ20" s="35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6"/>
    </row>
    <row r="21" spans="2:80" ht="15.75">
      <c r="B21" s="200" t="s">
        <v>157</v>
      </c>
      <c r="C21" s="201"/>
      <c r="D21" s="201"/>
      <c r="E21" s="201"/>
      <c r="F21" s="201"/>
      <c r="G21" s="202"/>
      <c r="H21" s="20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</row>
    <row r="22" spans="2:80" ht="15.75">
      <c r="B22" s="52" t="s">
        <v>80</v>
      </c>
      <c r="C22" s="53" t="s">
        <v>173</v>
      </c>
      <c r="D22" s="74" t="s">
        <v>87</v>
      </c>
      <c r="E22" s="54" t="s">
        <v>88</v>
      </c>
      <c r="F22" s="54"/>
      <c r="G22" s="64">
        <v>60</v>
      </c>
      <c r="H22" s="41">
        <v>4</v>
      </c>
      <c r="I22" s="60">
        <v>30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2</v>
      </c>
      <c r="U22" s="63">
        <v>30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>
        <v>2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  <c r="BE22" s="63"/>
      <c r="BF22" s="60"/>
      <c r="BG22" s="60"/>
      <c r="BH22" s="60"/>
      <c r="BI22" s="60"/>
      <c r="BJ22" s="60"/>
      <c r="BK22" s="60"/>
      <c r="BL22" s="60"/>
      <c r="BM22" s="60"/>
      <c r="BN22" s="60"/>
      <c r="BO22" s="61"/>
      <c r="BP22" s="62"/>
      <c r="BQ22" s="63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/>
    </row>
    <row r="23" spans="2:80" ht="15.75">
      <c r="B23" s="52" t="s">
        <v>81</v>
      </c>
      <c r="C23" s="53" t="s">
        <v>173</v>
      </c>
      <c r="D23" s="74"/>
      <c r="E23" s="54"/>
      <c r="F23" s="54" t="s">
        <v>88</v>
      </c>
      <c r="G23" s="64">
        <v>60</v>
      </c>
      <c r="H23" s="41">
        <v>4</v>
      </c>
      <c r="I23" s="60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2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  <c r="BE23" s="63"/>
      <c r="BF23" s="60"/>
      <c r="BG23" s="60"/>
      <c r="BH23" s="60"/>
      <c r="BI23" s="60"/>
      <c r="BJ23" s="60"/>
      <c r="BK23" s="60"/>
      <c r="BL23" s="60"/>
      <c r="BM23" s="60"/>
      <c r="BN23" s="60"/>
      <c r="BO23" s="61"/>
      <c r="BP23" s="62"/>
      <c r="BQ23" s="63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62"/>
    </row>
    <row r="24" spans="2:80" ht="15.75">
      <c r="B24" s="52" t="s">
        <v>82</v>
      </c>
      <c r="C24" s="53" t="s">
        <v>96</v>
      </c>
      <c r="D24" s="74" t="s">
        <v>95</v>
      </c>
      <c r="E24" s="54" t="s">
        <v>95</v>
      </c>
      <c r="F24" s="54"/>
      <c r="G24" s="64">
        <v>30</v>
      </c>
      <c r="H24" s="41">
        <v>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3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/>
      <c r="AG24" s="63">
        <v>30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>
        <v>2</v>
      </c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  <c r="BE24" s="63"/>
      <c r="BF24" s="60"/>
      <c r="BG24" s="60"/>
      <c r="BH24" s="60"/>
      <c r="BI24" s="60"/>
      <c r="BJ24" s="60"/>
      <c r="BK24" s="60"/>
      <c r="BL24" s="60"/>
      <c r="BM24" s="60"/>
      <c r="BN24" s="60"/>
      <c r="BO24" s="61"/>
      <c r="BP24" s="62"/>
      <c r="BQ24" s="63"/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/>
    </row>
    <row r="25" spans="2:80" ht="15.75">
      <c r="B25" s="52" t="s">
        <v>83</v>
      </c>
      <c r="C25" s="53" t="s">
        <v>96</v>
      </c>
      <c r="D25" s="74"/>
      <c r="E25" s="54"/>
      <c r="F25" s="54" t="s">
        <v>95</v>
      </c>
      <c r="G25" s="64">
        <v>30</v>
      </c>
      <c r="H25" s="41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/>
      <c r="AG25" s="63"/>
      <c r="AH25" s="60"/>
      <c r="AI25" s="60"/>
      <c r="AJ25" s="60"/>
      <c r="AK25" s="60">
        <v>30</v>
      </c>
      <c r="AL25" s="60"/>
      <c r="AM25" s="60"/>
      <c r="AN25" s="60"/>
      <c r="AO25" s="60"/>
      <c r="AP25" s="60"/>
      <c r="AQ25" s="61"/>
      <c r="AR25" s="62">
        <v>2</v>
      </c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  <c r="BE25" s="63"/>
      <c r="BF25" s="60"/>
      <c r="BG25" s="60"/>
      <c r="BH25" s="60"/>
      <c r="BI25" s="60"/>
      <c r="BJ25" s="60"/>
      <c r="BK25" s="60"/>
      <c r="BL25" s="60"/>
      <c r="BM25" s="60"/>
      <c r="BN25" s="60"/>
      <c r="BO25" s="61"/>
      <c r="BP25" s="62"/>
      <c r="BQ25" s="63"/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/>
    </row>
    <row r="26" spans="2:80" ht="15.75">
      <c r="B26" s="52" t="s">
        <v>84</v>
      </c>
      <c r="C26" s="68" t="s">
        <v>176</v>
      </c>
      <c r="D26" s="143" t="s">
        <v>93</v>
      </c>
      <c r="E26" s="144" t="s">
        <v>103</v>
      </c>
      <c r="F26" s="144"/>
      <c r="G26" s="145">
        <v>60</v>
      </c>
      <c r="H26" s="146">
        <v>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>
        <v>30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>
        <v>2</v>
      </c>
      <c r="AS26" s="63">
        <v>30</v>
      </c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>
        <v>2</v>
      </c>
      <c r="BE26" s="63"/>
      <c r="BF26" s="60"/>
      <c r="BG26" s="60"/>
      <c r="BH26" s="60"/>
      <c r="BI26" s="60"/>
      <c r="BJ26" s="60"/>
      <c r="BK26" s="60"/>
      <c r="BL26" s="60"/>
      <c r="BM26" s="60"/>
      <c r="BN26" s="60"/>
      <c r="BO26" s="61"/>
      <c r="BP26" s="62"/>
      <c r="BQ26" s="63"/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/>
    </row>
    <row r="27" spans="2:80" ht="15.75">
      <c r="B27" s="52" t="s">
        <v>85</v>
      </c>
      <c r="C27" s="68" t="s">
        <v>177</v>
      </c>
      <c r="D27" s="143"/>
      <c r="E27" s="144"/>
      <c r="F27" s="144" t="s">
        <v>103</v>
      </c>
      <c r="G27" s="145">
        <v>60</v>
      </c>
      <c r="H27" s="146">
        <v>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>
        <v>30</v>
      </c>
      <c r="AX27" s="60"/>
      <c r="AY27" s="60"/>
      <c r="AZ27" s="60"/>
      <c r="BA27" s="60"/>
      <c r="BB27" s="60"/>
      <c r="BC27" s="61"/>
      <c r="BD27" s="62">
        <v>2</v>
      </c>
      <c r="BE27" s="63"/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62"/>
      <c r="BQ27" s="63"/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/>
    </row>
    <row r="28" spans="2:80" ht="15.75">
      <c r="B28" s="52" t="s">
        <v>94</v>
      </c>
      <c r="C28" s="68" t="s">
        <v>175</v>
      </c>
      <c r="D28" s="143" t="s">
        <v>93</v>
      </c>
      <c r="E28" s="144"/>
      <c r="F28" s="144" t="s">
        <v>93</v>
      </c>
      <c r="G28" s="145">
        <v>15</v>
      </c>
      <c r="H28" s="146">
        <v>1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>
        <v>15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>
        <v>1</v>
      </c>
      <c r="BE28" s="63"/>
      <c r="BF28" s="60"/>
      <c r="BG28" s="60"/>
      <c r="BH28" s="60"/>
      <c r="BI28" s="60"/>
      <c r="BJ28" s="60"/>
      <c r="BK28" s="60"/>
      <c r="BL28" s="60"/>
      <c r="BM28" s="60"/>
      <c r="BN28" s="60"/>
      <c r="BO28" s="61"/>
      <c r="BP28" s="62"/>
      <c r="BQ28" s="63"/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62"/>
    </row>
    <row r="29" spans="2:80" ht="15.75">
      <c r="B29" s="52" t="s">
        <v>114</v>
      </c>
      <c r="C29" s="68" t="s">
        <v>175</v>
      </c>
      <c r="D29" s="143"/>
      <c r="E29" s="144"/>
      <c r="F29" s="144" t="s">
        <v>93</v>
      </c>
      <c r="G29" s="145">
        <v>30</v>
      </c>
      <c r="H29" s="146">
        <v>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/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>
        <v>30</v>
      </c>
      <c r="AX29" s="60"/>
      <c r="AY29" s="60"/>
      <c r="AZ29" s="60"/>
      <c r="BA29" s="60"/>
      <c r="BB29" s="60"/>
      <c r="BC29" s="61"/>
      <c r="BD29" s="62">
        <v>2</v>
      </c>
      <c r="BE29" s="63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62"/>
      <c r="BQ29" s="63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62"/>
    </row>
    <row r="30" spans="2:80" ht="15.75">
      <c r="B30" s="52" t="s">
        <v>115</v>
      </c>
      <c r="C30" s="53" t="s">
        <v>174</v>
      </c>
      <c r="D30" s="74" t="s">
        <v>89</v>
      </c>
      <c r="E30" s="54" t="s">
        <v>104</v>
      </c>
      <c r="F30" s="54"/>
      <c r="G30" s="64">
        <v>60</v>
      </c>
      <c r="H30" s="41">
        <v>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2"/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>
        <v>30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>
        <v>2</v>
      </c>
      <c r="BE30" s="63">
        <v>30</v>
      </c>
      <c r="BF30" s="60"/>
      <c r="BG30" s="60"/>
      <c r="BH30" s="60"/>
      <c r="BI30" s="60"/>
      <c r="BJ30" s="60"/>
      <c r="BK30" s="60"/>
      <c r="BL30" s="60"/>
      <c r="BM30" s="60"/>
      <c r="BN30" s="60"/>
      <c r="BO30" s="61"/>
      <c r="BP30" s="62">
        <v>2</v>
      </c>
      <c r="BQ30" s="63"/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62"/>
    </row>
    <row r="31" spans="2:80" ht="15.75">
      <c r="B31" s="52" t="s">
        <v>116</v>
      </c>
      <c r="C31" s="53" t="s">
        <v>174</v>
      </c>
      <c r="D31" s="74"/>
      <c r="E31" s="54"/>
      <c r="F31" s="54" t="s">
        <v>104</v>
      </c>
      <c r="G31" s="64">
        <v>60</v>
      </c>
      <c r="H31" s="41">
        <v>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>
        <v>30</v>
      </c>
      <c r="AX31" s="60"/>
      <c r="AY31" s="60"/>
      <c r="AZ31" s="60"/>
      <c r="BA31" s="60"/>
      <c r="BB31" s="60"/>
      <c r="BC31" s="61"/>
      <c r="BD31" s="62">
        <v>2</v>
      </c>
      <c r="BE31" s="63"/>
      <c r="BF31" s="60"/>
      <c r="BG31" s="60"/>
      <c r="BH31" s="60"/>
      <c r="BI31" s="60">
        <v>30</v>
      </c>
      <c r="BJ31" s="60"/>
      <c r="BK31" s="60"/>
      <c r="BL31" s="60"/>
      <c r="BM31" s="60"/>
      <c r="BN31" s="60"/>
      <c r="BO31" s="61"/>
      <c r="BP31" s="62">
        <v>2</v>
      </c>
      <c r="BQ31" s="63"/>
      <c r="BR31" s="60"/>
      <c r="BS31" s="60"/>
      <c r="BT31" s="60"/>
      <c r="BU31" s="60"/>
      <c r="BV31" s="60"/>
      <c r="BW31" s="60"/>
      <c r="BX31" s="60"/>
      <c r="BY31" s="60"/>
      <c r="BZ31" s="60"/>
      <c r="CA31" s="61"/>
      <c r="CB31" s="62"/>
    </row>
    <row r="32" spans="2:80" ht="15.75">
      <c r="B32" s="52" t="s">
        <v>117</v>
      </c>
      <c r="C32" s="53" t="s">
        <v>97</v>
      </c>
      <c r="D32" s="74"/>
      <c r="E32" s="54"/>
      <c r="F32" s="54" t="s">
        <v>95</v>
      </c>
      <c r="G32" s="64">
        <v>30</v>
      </c>
      <c r="H32" s="41">
        <v>2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/>
      <c r="U32" s="63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2"/>
      <c r="AG32" s="63"/>
      <c r="AH32" s="60"/>
      <c r="AI32" s="60"/>
      <c r="AJ32" s="60"/>
      <c r="AK32" s="60">
        <v>30</v>
      </c>
      <c r="AL32" s="60"/>
      <c r="AM32" s="60"/>
      <c r="AN32" s="60"/>
      <c r="AO32" s="60"/>
      <c r="AP32" s="60"/>
      <c r="AQ32" s="61"/>
      <c r="AR32" s="62">
        <v>2</v>
      </c>
      <c r="AS32" s="63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62"/>
      <c r="BE32" s="63"/>
      <c r="BF32" s="60"/>
      <c r="BG32" s="60"/>
      <c r="BH32" s="60"/>
      <c r="BI32" s="60"/>
      <c r="BJ32" s="60"/>
      <c r="BK32" s="60"/>
      <c r="BL32" s="60"/>
      <c r="BM32" s="60"/>
      <c r="BN32" s="60"/>
      <c r="BO32" s="61"/>
      <c r="BP32" s="62"/>
      <c r="BQ32" s="63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/>
    </row>
    <row r="33" spans="2:80" ht="15.75">
      <c r="B33" s="52" t="s">
        <v>118</v>
      </c>
      <c r="C33" s="53" t="s">
        <v>178</v>
      </c>
      <c r="D33" s="74" t="s">
        <v>95</v>
      </c>
      <c r="E33" s="54" t="s">
        <v>95</v>
      </c>
      <c r="F33" s="54"/>
      <c r="G33" s="64">
        <v>30</v>
      </c>
      <c r="H33" s="41">
        <v>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2"/>
      <c r="U33" s="63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/>
      <c r="AG33" s="63">
        <v>30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1"/>
      <c r="AR33" s="62">
        <v>2</v>
      </c>
      <c r="AS33" s="63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62"/>
      <c r="BE33" s="63"/>
      <c r="BF33" s="60"/>
      <c r="BG33" s="60"/>
      <c r="BH33" s="60"/>
      <c r="BI33" s="60"/>
      <c r="BJ33" s="60"/>
      <c r="BK33" s="60"/>
      <c r="BL33" s="60"/>
      <c r="BM33" s="60"/>
      <c r="BN33" s="60"/>
      <c r="BO33" s="61"/>
      <c r="BP33" s="62"/>
      <c r="BQ33" s="63"/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/>
    </row>
    <row r="34" spans="2:80" ht="15.75">
      <c r="B34" s="52" t="s">
        <v>119</v>
      </c>
      <c r="C34" s="53" t="s">
        <v>179</v>
      </c>
      <c r="D34" s="74"/>
      <c r="E34" s="54"/>
      <c r="F34" s="54" t="s">
        <v>88</v>
      </c>
      <c r="G34" s="64">
        <v>60</v>
      </c>
      <c r="H34" s="41">
        <v>4</v>
      </c>
      <c r="I34" s="60"/>
      <c r="J34" s="60"/>
      <c r="K34" s="60"/>
      <c r="L34" s="60"/>
      <c r="M34" s="60">
        <v>30</v>
      </c>
      <c r="N34" s="60"/>
      <c r="O34" s="60"/>
      <c r="P34" s="60"/>
      <c r="Q34" s="60"/>
      <c r="R34" s="60"/>
      <c r="S34" s="61"/>
      <c r="T34" s="62">
        <v>2</v>
      </c>
      <c r="U34" s="63"/>
      <c r="V34" s="60"/>
      <c r="W34" s="60"/>
      <c r="X34" s="60"/>
      <c r="Y34" s="60">
        <v>30</v>
      </c>
      <c r="Z34" s="60"/>
      <c r="AA34" s="60"/>
      <c r="AB34" s="60"/>
      <c r="AC34" s="60"/>
      <c r="AD34" s="60"/>
      <c r="AE34" s="61"/>
      <c r="AF34" s="62">
        <v>2</v>
      </c>
      <c r="AG34" s="63"/>
      <c r="AH34" s="60"/>
      <c r="AI34" s="60"/>
      <c r="AJ34" s="60"/>
      <c r="AK34" s="60"/>
      <c r="AL34" s="60"/>
      <c r="AM34" s="60"/>
      <c r="AN34" s="60"/>
      <c r="AO34" s="60"/>
      <c r="AP34" s="60"/>
      <c r="AQ34" s="61"/>
      <c r="AR34" s="62"/>
      <c r="AS34" s="63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62"/>
      <c r="BE34" s="63"/>
      <c r="BF34" s="60"/>
      <c r="BG34" s="60"/>
      <c r="BH34" s="60"/>
      <c r="BI34" s="60"/>
      <c r="BJ34" s="60"/>
      <c r="BK34" s="60"/>
      <c r="BL34" s="60"/>
      <c r="BM34" s="60"/>
      <c r="BN34" s="60"/>
      <c r="BO34" s="61"/>
      <c r="BP34" s="62"/>
      <c r="BQ34" s="63"/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/>
    </row>
    <row r="35" spans="2:80" ht="15.75">
      <c r="B35" s="52" t="s">
        <v>120</v>
      </c>
      <c r="C35" s="53" t="s">
        <v>142</v>
      </c>
      <c r="D35" s="74"/>
      <c r="E35" s="54"/>
      <c r="F35" s="54" t="s">
        <v>91</v>
      </c>
      <c r="G35" s="64">
        <v>30</v>
      </c>
      <c r="H35" s="41">
        <v>2</v>
      </c>
      <c r="I35" s="60"/>
      <c r="J35" s="60"/>
      <c r="K35" s="60"/>
      <c r="L35" s="60"/>
      <c r="M35" s="60">
        <v>30</v>
      </c>
      <c r="N35" s="60"/>
      <c r="O35" s="60"/>
      <c r="P35" s="60"/>
      <c r="Q35" s="60"/>
      <c r="R35" s="60"/>
      <c r="S35" s="61"/>
      <c r="T35" s="62">
        <v>2</v>
      </c>
      <c r="U35" s="63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2"/>
      <c r="AG35" s="63"/>
      <c r="AH35" s="60"/>
      <c r="AI35" s="60"/>
      <c r="AJ35" s="60"/>
      <c r="AK35" s="60"/>
      <c r="AL35" s="60"/>
      <c r="AM35" s="60"/>
      <c r="AN35" s="60"/>
      <c r="AO35" s="60"/>
      <c r="AP35" s="60"/>
      <c r="AQ35" s="61"/>
      <c r="AR35" s="62"/>
      <c r="AS35" s="63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62"/>
      <c r="BE35" s="63"/>
      <c r="BF35" s="60"/>
      <c r="BG35" s="60"/>
      <c r="BH35" s="60"/>
      <c r="BI35" s="60"/>
      <c r="BJ35" s="60"/>
      <c r="BK35" s="60"/>
      <c r="BL35" s="60"/>
      <c r="BM35" s="60"/>
      <c r="BN35" s="60"/>
      <c r="BO35" s="61"/>
      <c r="BP35" s="62"/>
      <c r="BQ35" s="63"/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/>
    </row>
    <row r="36" spans="2:80" ht="15.75">
      <c r="B36" s="52" t="s">
        <v>132</v>
      </c>
      <c r="C36" s="53" t="s">
        <v>98</v>
      </c>
      <c r="D36" s="74" t="s">
        <v>87</v>
      </c>
      <c r="E36" s="54" t="s">
        <v>88</v>
      </c>
      <c r="F36" s="54"/>
      <c r="G36" s="64">
        <v>60</v>
      </c>
      <c r="H36" s="41">
        <v>4</v>
      </c>
      <c r="I36" s="60">
        <v>30</v>
      </c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2</v>
      </c>
      <c r="U36" s="63">
        <v>30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2">
        <v>2</v>
      </c>
      <c r="AG36" s="63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62"/>
      <c r="AS36" s="63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62"/>
      <c r="BE36" s="63"/>
      <c r="BF36" s="60"/>
      <c r="BG36" s="60"/>
      <c r="BH36" s="60"/>
      <c r="BI36" s="60"/>
      <c r="BJ36" s="60"/>
      <c r="BK36" s="60"/>
      <c r="BL36" s="60"/>
      <c r="BM36" s="60"/>
      <c r="BN36" s="60"/>
      <c r="BO36" s="61"/>
      <c r="BP36" s="62"/>
      <c r="BQ36" s="63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/>
    </row>
    <row r="37" spans="2:80" ht="15.75">
      <c r="B37" s="52" t="s">
        <v>133</v>
      </c>
      <c r="C37" s="53" t="s">
        <v>98</v>
      </c>
      <c r="D37" s="74"/>
      <c r="E37" s="54"/>
      <c r="F37" s="54" t="s">
        <v>88</v>
      </c>
      <c r="G37" s="64">
        <v>90</v>
      </c>
      <c r="H37" s="41">
        <v>8</v>
      </c>
      <c r="I37" s="60"/>
      <c r="J37" s="60"/>
      <c r="K37" s="60"/>
      <c r="L37" s="60"/>
      <c r="M37" s="60">
        <v>30</v>
      </c>
      <c r="N37" s="60"/>
      <c r="O37" s="60"/>
      <c r="P37" s="60"/>
      <c r="Q37" s="60"/>
      <c r="R37" s="60"/>
      <c r="S37" s="61"/>
      <c r="T37" s="62">
        <v>2</v>
      </c>
      <c r="U37" s="63"/>
      <c r="V37" s="60"/>
      <c r="W37" s="60"/>
      <c r="X37" s="60"/>
      <c r="Y37" s="60">
        <v>60</v>
      </c>
      <c r="Z37" s="60"/>
      <c r="AA37" s="60"/>
      <c r="AB37" s="60"/>
      <c r="AC37" s="60"/>
      <c r="AD37" s="60"/>
      <c r="AE37" s="61"/>
      <c r="AF37" s="62">
        <v>6</v>
      </c>
      <c r="AG37" s="63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62"/>
      <c r="AS37" s="63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  <c r="BE37" s="63"/>
      <c r="BF37" s="60"/>
      <c r="BG37" s="60"/>
      <c r="BH37" s="60"/>
      <c r="BI37" s="60"/>
      <c r="BJ37" s="60"/>
      <c r="BK37" s="60"/>
      <c r="BL37" s="60"/>
      <c r="BM37" s="60"/>
      <c r="BN37" s="60"/>
      <c r="BO37" s="61"/>
      <c r="BP37" s="62"/>
      <c r="BQ37" s="63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/>
    </row>
    <row r="38" spans="2:80" ht="15.75">
      <c r="B38" s="52" t="s">
        <v>134</v>
      </c>
      <c r="C38" s="68" t="s">
        <v>102</v>
      </c>
      <c r="D38" s="74"/>
      <c r="E38" s="54"/>
      <c r="F38" s="54" t="s">
        <v>143</v>
      </c>
      <c r="G38" s="64">
        <v>90</v>
      </c>
      <c r="H38" s="41">
        <v>9</v>
      </c>
      <c r="I38" s="60"/>
      <c r="J38" s="60"/>
      <c r="K38" s="60"/>
      <c r="L38" s="60"/>
      <c r="M38" s="60">
        <v>30</v>
      </c>
      <c r="N38" s="60"/>
      <c r="O38" s="60"/>
      <c r="P38" s="60"/>
      <c r="Q38" s="60"/>
      <c r="R38" s="60"/>
      <c r="S38" s="61"/>
      <c r="T38" s="62">
        <v>3</v>
      </c>
      <c r="U38" s="63"/>
      <c r="V38" s="60"/>
      <c r="W38" s="60"/>
      <c r="X38" s="60"/>
      <c r="Y38" s="60">
        <v>30</v>
      </c>
      <c r="Z38" s="60"/>
      <c r="AA38" s="60"/>
      <c r="AB38" s="60"/>
      <c r="AC38" s="60"/>
      <c r="AD38" s="60"/>
      <c r="AE38" s="61"/>
      <c r="AF38" s="62">
        <v>3</v>
      </c>
      <c r="AG38" s="63"/>
      <c r="AH38" s="60"/>
      <c r="AI38" s="60"/>
      <c r="AJ38" s="60"/>
      <c r="AK38" s="60">
        <v>30</v>
      </c>
      <c r="AL38" s="60"/>
      <c r="AM38" s="60"/>
      <c r="AN38" s="60"/>
      <c r="AO38" s="60"/>
      <c r="AP38" s="60"/>
      <c r="AQ38" s="61"/>
      <c r="AR38" s="62">
        <v>3</v>
      </c>
      <c r="AS38" s="63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/>
      <c r="BE38" s="63"/>
      <c r="BF38" s="60"/>
      <c r="BG38" s="60"/>
      <c r="BH38" s="60"/>
      <c r="BI38" s="60"/>
      <c r="BJ38" s="60"/>
      <c r="BK38" s="60"/>
      <c r="BL38" s="60"/>
      <c r="BM38" s="60"/>
      <c r="BN38" s="60"/>
      <c r="BO38" s="61"/>
      <c r="BP38" s="62"/>
      <c r="BQ38" s="63"/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/>
    </row>
    <row r="39" spans="2:80" ht="15.75">
      <c r="B39" s="52" t="s">
        <v>135</v>
      </c>
      <c r="C39" s="53" t="s">
        <v>100</v>
      </c>
      <c r="D39" s="74"/>
      <c r="E39" s="54"/>
      <c r="F39" s="54" t="s">
        <v>87</v>
      </c>
      <c r="G39" s="64">
        <v>30</v>
      </c>
      <c r="H39" s="41">
        <v>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63"/>
      <c r="V39" s="60"/>
      <c r="W39" s="60"/>
      <c r="X39" s="60"/>
      <c r="Y39" s="60">
        <v>30</v>
      </c>
      <c r="Z39" s="60"/>
      <c r="AA39" s="60"/>
      <c r="AB39" s="60"/>
      <c r="AC39" s="60"/>
      <c r="AD39" s="60"/>
      <c r="AE39" s="61"/>
      <c r="AF39" s="62">
        <v>3</v>
      </c>
      <c r="AG39" s="63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63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  <c r="BE39" s="63"/>
      <c r="BF39" s="60"/>
      <c r="BG39" s="60"/>
      <c r="BH39" s="60"/>
      <c r="BI39" s="60"/>
      <c r="BJ39" s="60"/>
      <c r="BK39" s="60"/>
      <c r="BL39" s="60"/>
      <c r="BM39" s="60"/>
      <c r="BN39" s="60"/>
      <c r="BO39" s="61"/>
      <c r="BP39" s="62"/>
      <c r="BQ39" s="63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/>
    </row>
    <row r="40" spans="2:80" ht="15.75">
      <c r="B40" s="52" t="s">
        <v>136</v>
      </c>
      <c r="C40" s="53" t="s">
        <v>180</v>
      </c>
      <c r="D40" s="74"/>
      <c r="E40" s="54"/>
      <c r="F40" s="54" t="s">
        <v>95</v>
      </c>
      <c r="G40" s="64">
        <v>30</v>
      </c>
      <c r="H40" s="41">
        <v>2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63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63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2</v>
      </c>
      <c r="AS40" s="63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  <c r="BE40" s="63"/>
      <c r="BF40" s="60"/>
      <c r="BG40" s="60"/>
      <c r="BH40" s="60"/>
      <c r="BI40" s="60"/>
      <c r="BJ40" s="60"/>
      <c r="BK40" s="60"/>
      <c r="BL40" s="60"/>
      <c r="BM40" s="60"/>
      <c r="BN40" s="60"/>
      <c r="BO40" s="61"/>
      <c r="BP40" s="62"/>
      <c r="BQ40" s="63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/>
    </row>
    <row r="41" spans="2:80" ht="15.75">
      <c r="B41" s="52" t="s">
        <v>137</v>
      </c>
      <c r="C41" s="53" t="s">
        <v>131</v>
      </c>
      <c r="D41" s="74"/>
      <c r="E41" s="54"/>
      <c r="F41" s="54" t="s">
        <v>103</v>
      </c>
      <c r="G41" s="64">
        <v>60</v>
      </c>
      <c r="H41" s="41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63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63"/>
      <c r="AH41" s="60"/>
      <c r="AI41" s="60"/>
      <c r="AJ41" s="60"/>
      <c r="AK41" s="60">
        <v>30</v>
      </c>
      <c r="AL41" s="60"/>
      <c r="AM41" s="60"/>
      <c r="AN41" s="60"/>
      <c r="AO41" s="60"/>
      <c r="AP41" s="60"/>
      <c r="AQ41" s="61"/>
      <c r="AR41" s="62">
        <v>2</v>
      </c>
      <c r="AS41" s="63"/>
      <c r="AT41" s="60"/>
      <c r="AU41" s="60"/>
      <c r="AV41" s="60"/>
      <c r="AW41" s="60">
        <v>30</v>
      </c>
      <c r="AX41" s="60"/>
      <c r="AY41" s="60"/>
      <c r="AZ41" s="60"/>
      <c r="BA41" s="60"/>
      <c r="BB41" s="60"/>
      <c r="BC41" s="61"/>
      <c r="BD41" s="62">
        <v>2</v>
      </c>
      <c r="BE41" s="63"/>
      <c r="BF41" s="60"/>
      <c r="BG41" s="60"/>
      <c r="BH41" s="60"/>
      <c r="BI41" s="60"/>
      <c r="BJ41" s="60"/>
      <c r="BK41" s="60"/>
      <c r="BL41" s="60"/>
      <c r="BM41" s="60"/>
      <c r="BN41" s="60"/>
      <c r="BO41" s="61"/>
      <c r="BP41" s="62"/>
      <c r="BQ41" s="63"/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/>
    </row>
    <row r="42" spans="2:80" ht="15.75">
      <c r="B42" s="52" t="s">
        <v>138</v>
      </c>
      <c r="C42" s="53" t="s">
        <v>181</v>
      </c>
      <c r="D42" s="74"/>
      <c r="E42" s="54"/>
      <c r="F42" s="54" t="s">
        <v>103</v>
      </c>
      <c r="G42" s="64">
        <v>60</v>
      </c>
      <c r="H42" s="41">
        <v>6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/>
      <c r="U42" s="63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63"/>
      <c r="AH42" s="60"/>
      <c r="AI42" s="60"/>
      <c r="AJ42" s="60"/>
      <c r="AK42" s="60">
        <v>30</v>
      </c>
      <c r="AL42" s="60"/>
      <c r="AM42" s="60"/>
      <c r="AN42" s="60"/>
      <c r="AO42" s="60"/>
      <c r="AP42" s="60"/>
      <c r="AQ42" s="61"/>
      <c r="AR42" s="62">
        <v>3</v>
      </c>
      <c r="AS42" s="63"/>
      <c r="AT42" s="60"/>
      <c r="AU42" s="60"/>
      <c r="AV42" s="60"/>
      <c r="AW42" s="60">
        <v>30</v>
      </c>
      <c r="AX42" s="60"/>
      <c r="AY42" s="60"/>
      <c r="AZ42" s="60"/>
      <c r="BA42" s="60"/>
      <c r="BB42" s="60"/>
      <c r="BC42" s="61"/>
      <c r="BD42" s="62">
        <v>3</v>
      </c>
      <c r="BE42" s="63"/>
      <c r="BF42" s="60"/>
      <c r="BG42" s="60"/>
      <c r="BH42" s="60"/>
      <c r="BI42" s="60"/>
      <c r="BJ42" s="60"/>
      <c r="BK42" s="60"/>
      <c r="BL42" s="60"/>
      <c r="BM42" s="60"/>
      <c r="BN42" s="60"/>
      <c r="BO42" s="61"/>
      <c r="BP42" s="62"/>
      <c r="BQ42" s="63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/>
    </row>
    <row r="43" spans="2:80" ht="15.75">
      <c r="B43" s="52" t="s">
        <v>161</v>
      </c>
      <c r="C43" s="53" t="s">
        <v>101</v>
      </c>
      <c r="D43" s="74"/>
      <c r="E43" s="54"/>
      <c r="F43" s="54" t="s">
        <v>93</v>
      </c>
      <c r="G43" s="64">
        <v>30</v>
      </c>
      <c r="H43" s="41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/>
      <c r="U43" s="63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/>
      <c r="AG43" s="63"/>
      <c r="AH43" s="60"/>
      <c r="AI43" s="60"/>
      <c r="AJ43" s="60"/>
      <c r="AK43" s="60"/>
      <c r="AL43" s="60"/>
      <c r="AM43" s="60"/>
      <c r="AN43" s="60"/>
      <c r="AO43" s="60"/>
      <c r="AP43" s="60"/>
      <c r="AQ43" s="61"/>
      <c r="AR43" s="62"/>
      <c r="AS43" s="63"/>
      <c r="AT43" s="60"/>
      <c r="AU43" s="60"/>
      <c r="AV43" s="60"/>
      <c r="AW43" s="60">
        <v>30</v>
      </c>
      <c r="AX43" s="60"/>
      <c r="AY43" s="60"/>
      <c r="AZ43" s="60"/>
      <c r="BA43" s="60"/>
      <c r="BB43" s="60"/>
      <c r="BC43" s="61"/>
      <c r="BD43" s="62">
        <v>3</v>
      </c>
      <c r="BE43" s="63"/>
      <c r="BF43" s="60"/>
      <c r="BG43" s="60"/>
      <c r="BH43" s="60"/>
      <c r="BI43" s="60"/>
      <c r="BJ43" s="60"/>
      <c r="BK43" s="60"/>
      <c r="BL43" s="60"/>
      <c r="BM43" s="60"/>
      <c r="BN43" s="60"/>
      <c r="BO43" s="61"/>
      <c r="BP43" s="62"/>
      <c r="BQ43" s="63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/>
    </row>
    <row r="44" spans="2:80" ht="15.75">
      <c r="B44" s="52" t="s">
        <v>186</v>
      </c>
      <c r="C44" s="53" t="s">
        <v>99</v>
      </c>
      <c r="D44" s="74"/>
      <c r="E44" s="54"/>
      <c r="F44" s="54" t="s">
        <v>89</v>
      </c>
      <c r="G44" s="64">
        <v>30</v>
      </c>
      <c r="H44" s="41">
        <v>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/>
      <c r="U44" s="63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2"/>
      <c r="AG44" s="63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62"/>
      <c r="AS44" s="63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62"/>
      <c r="BE44" s="63"/>
      <c r="BF44" s="60"/>
      <c r="BG44" s="60"/>
      <c r="BH44" s="60"/>
      <c r="BI44" s="60">
        <v>30</v>
      </c>
      <c r="BJ44" s="60"/>
      <c r="BK44" s="60"/>
      <c r="BL44" s="60"/>
      <c r="BM44" s="60"/>
      <c r="BN44" s="60"/>
      <c r="BO44" s="61"/>
      <c r="BP44" s="62">
        <v>2</v>
      </c>
      <c r="BQ44" s="63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/>
    </row>
    <row r="45" spans="2:80" s="135" customFormat="1" ht="15.75">
      <c r="B45" s="52" t="s">
        <v>187</v>
      </c>
      <c r="C45" s="53" t="s">
        <v>182</v>
      </c>
      <c r="D45" s="74"/>
      <c r="E45" s="54"/>
      <c r="F45" s="54" t="s">
        <v>106</v>
      </c>
      <c r="G45" s="64">
        <v>60</v>
      </c>
      <c r="H45" s="41">
        <v>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3"/>
      <c r="U45" s="134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33"/>
      <c r="AG45" s="134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133"/>
      <c r="AS45" s="134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4"/>
      <c r="BF45" s="131"/>
      <c r="BG45" s="131"/>
      <c r="BH45" s="131"/>
      <c r="BI45" s="131">
        <v>30</v>
      </c>
      <c r="BJ45" s="131"/>
      <c r="BK45" s="131"/>
      <c r="BL45" s="131"/>
      <c r="BM45" s="131"/>
      <c r="BN45" s="131"/>
      <c r="BO45" s="132"/>
      <c r="BP45" s="133">
        <v>2</v>
      </c>
      <c r="BQ45" s="134"/>
      <c r="BR45" s="131"/>
      <c r="BS45" s="131"/>
      <c r="BT45" s="131"/>
      <c r="BU45" s="131">
        <v>30</v>
      </c>
      <c r="BV45" s="131"/>
      <c r="BW45" s="131"/>
      <c r="BX45" s="131"/>
      <c r="BY45" s="131"/>
      <c r="BZ45" s="131"/>
      <c r="CA45" s="132"/>
      <c r="CB45" s="133">
        <v>2</v>
      </c>
    </row>
    <row r="46" spans="2:80" ht="15.75">
      <c r="B46" s="204" t="s">
        <v>10</v>
      </c>
      <c r="C46" s="202"/>
      <c r="D46" s="202"/>
      <c r="E46" s="202"/>
      <c r="F46" s="205"/>
      <c r="G46" s="42">
        <f>SUM(G22:G45)</f>
        <v>1155</v>
      </c>
      <c r="H46" s="43">
        <f>SUM(H22:H45)</f>
        <v>86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5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</row>
    <row r="47" spans="2:80" ht="15.75">
      <c r="B47" s="206"/>
      <c r="C47" s="207"/>
      <c r="D47" s="207"/>
      <c r="E47" s="207"/>
      <c r="F47" s="207"/>
      <c r="G47" s="208"/>
      <c r="H47" s="2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6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6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6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6"/>
    </row>
    <row r="48" spans="2:80" ht="15.75">
      <c r="B48" s="210" t="s">
        <v>158</v>
      </c>
      <c r="C48" s="211"/>
      <c r="D48" s="211"/>
      <c r="E48" s="211"/>
      <c r="F48" s="211"/>
      <c r="G48" s="211"/>
      <c r="H48" s="21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22"/>
      <c r="U48" s="121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1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1"/>
      <c r="AS48" s="121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1"/>
      <c r="BE48" s="12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1"/>
      <c r="BQ48" s="121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1"/>
    </row>
    <row r="49" spans="2:80" ht="15.75">
      <c r="B49" s="82" t="s">
        <v>80</v>
      </c>
      <c r="C49" s="76" t="s">
        <v>108</v>
      </c>
      <c r="D49" s="83"/>
      <c r="E49" s="77"/>
      <c r="F49" s="77" t="s">
        <v>91</v>
      </c>
      <c r="G49" s="78">
        <v>30</v>
      </c>
      <c r="H49" s="78">
        <v>2</v>
      </c>
      <c r="I49" s="60"/>
      <c r="J49" s="60"/>
      <c r="K49" s="60"/>
      <c r="L49" s="60"/>
      <c r="M49" s="60">
        <v>30</v>
      </c>
      <c r="N49" s="60"/>
      <c r="O49" s="60"/>
      <c r="P49" s="60"/>
      <c r="Q49" s="60"/>
      <c r="R49" s="60"/>
      <c r="S49" s="60"/>
      <c r="T49" s="62">
        <v>2</v>
      </c>
      <c r="U49" s="12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2"/>
      <c r="AG49" s="12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2"/>
      <c r="AS49" s="12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2"/>
      <c r="BE49" s="12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2"/>
      <c r="BQ49" s="12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2"/>
    </row>
    <row r="50" spans="2:80" ht="15.75">
      <c r="B50" s="82" t="s">
        <v>81</v>
      </c>
      <c r="C50" s="76" t="s">
        <v>109</v>
      </c>
      <c r="D50" s="83"/>
      <c r="E50" s="77"/>
      <c r="F50" s="77" t="s">
        <v>91</v>
      </c>
      <c r="G50" s="78">
        <v>5</v>
      </c>
      <c r="H50" s="78">
        <v>1</v>
      </c>
      <c r="I50" s="60"/>
      <c r="J50" s="60"/>
      <c r="K50" s="60"/>
      <c r="L50" s="60"/>
      <c r="M50" s="60"/>
      <c r="N50" s="60">
        <v>5</v>
      </c>
      <c r="O50" s="60"/>
      <c r="P50" s="60"/>
      <c r="Q50" s="60"/>
      <c r="R50" s="60"/>
      <c r="S50" s="60"/>
      <c r="T50" s="62">
        <v>1</v>
      </c>
      <c r="U50" s="12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2"/>
      <c r="AG50" s="12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2"/>
      <c r="AS50" s="12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2"/>
      <c r="BE50" s="12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2"/>
      <c r="BQ50" s="12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2"/>
    </row>
    <row r="51" spans="2:80" ht="15.75">
      <c r="B51" s="82" t="s">
        <v>82</v>
      </c>
      <c r="C51" s="76" t="s">
        <v>107</v>
      </c>
      <c r="D51" s="83"/>
      <c r="E51" s="77"/>
      <c r="F51" s="77" t="s">
        <v>91</v>
      </c>
      <c r="G51" s="78">
        <v>10</v>
      </c>
      <c r="H51" s="78">
        <v>1</v>
      </c>
      <c r="I51" s="60">
        <v>10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2">
        <v>1</v>
      </c>
      <c r="U51" s="12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2"/>
      <c r="AG51" s="12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2"/>
      <c r="AS51" s="12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2"/>
      <c r="BE51" s="12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2"/>
      <c r="BQ51" s="12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2"/>
    </row>
    <row r="52" spans="2:80" ht="15.75">
      <c r="B52" s="82" t="s">
        <v>83</v>
      </c>
      <c r="C52" s="76" t="s">
        <v>183</v>
      </c>
      <c r="D52" s="83"/>
      <c r="E52" s="77"/>
      <c r="F52" s="77" t="s">
        <v>93</v>
      </c>
      <c r="G52" s="78">
        <v>30</v>
      </c>
      <c r="H52" s="78">
        <v>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0"/>
      <c r="AT52" s="60"/>
      <c r="AU52" s="60"/>
      <c r="AV52" s="60"/>
      <c r="AW52" s="60">
        <v>30</v>
      </c>
      <c r="AX52" s="60"/>
      <c r="AY52" s="60"/>
      <c r="AZ52" s="60"/>
      <c r="BA52" s="60"/>
      <c r="BB52" s="60"/>
      <c r="BC52" s="60"/>
      <c r="BD52" s="62">
        <v>2</v>
      </c>
      <c r="BE52" s="12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2"/>
      <c r="BQ52" s="12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2"/>
    </row>
    <row r="53" spans="2:80" ht="15.75">
      <c r="B53" s="212" t="s">
        <v>10</v>
      </c>
      <c r="C53" s="213"/>
      <c r="D53" s="214"/>
      <c r="E53" s="214"/>
      <c r="F53" s="214"/>
      <c r="G53" s="84">
        <f>SUM(G49:G52)</f>
        <v>75</v>
      </c>
      <c r="H53" s="84">
        <f>SUM(H49:H52)</f>
        <v>6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22"/>
      <c r="U53" s="121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1"/>
      <c r="AG53" s="121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1"/>
      <c r="AS53" s="121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1"/>
      <c r="BE53" s="12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1"/>
      <c r="BQ53" s="121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1"/>
    </row>
    <row r="54" spans="2:80" s="1" customFormat="1" ht="15.75">
      <c r="B54" s="215" t="s">
        <v>159</v>
      </c>
      <c r="C54" s="216"/>
      <c r="D54" s="216"/>
      <c r="E54" s="216"/>
      <c r="F54" s="216"/>
      <c r="G54" s="216"/>
      <c r="H54" s="216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29"/>
      <c r="U54" s="12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2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2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2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7"/>
      <c r="BQ54" s="123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7"/>
    </row>
    <row r="55" spans="2:80" ht="15.75">
      <c r="B55" s="88" t="s">
        <v>80</v>
      </c>
      <c r="C55" s="89" t="s">
        <v>184</v>
      </c>
      <c r="D55" s="83"/>
      <c r="E55" s="77"/>
      <c r="F55" s="77" t="s">
        <v>87</v>
      </c>
      <c r="G55" s="78">
        <v>30</v>
      </c>
      <c r="H55" s="78">
        <v>3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2"/>
      <c r="U55" s="120"/>
      <c r="V55" s="60"/>
      <c r="W55" s="60"/>
      <c r="X55" s="60"/>
      <c r="Y55" s="60"/>
      <c r="Z55" s="60"/>
      <c r="AA55" s="60"/>
      <c r="AB55" s="60">
        <v>30</v>
      </c>
      <c r="AC55" s="60"/>
      <c r="AD55" s="60"/>
      <c r="AE55" s="60"/>
      <c r="AF55" s="62">
        <v>3</v>
      </c>
      <c r="AG55" s="12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2"/>
      <c r="AS55" s="12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2"/>
      <c r="BE55" s="12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2"/>
      <c r="BQ55" s="12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2"/>
    </row>
    <row r="56" spans="2:80" s="135" customFormat="1" ht="15.75">
      <c r="B56" s="88" t="s">
        <v>81</v>
      </c>
      <c r="C56" s="89" t="s">
        <v>145</v>
      </c>
      <c r="D56" s="83"/>
      <c r="E56" s="77"/>
      <c r="F56" s="77" t="s">
        <v>93</v>
      </c>
      <c r="G56" s="78">
        <v>30</v>
      </c>
      <c r="H56" s="78">
        <v>2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3"/>
      <c r="U56" s="136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3"/>
      <c r="AG56" s="136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3"/>
      <c r="AS56" s="136"/>
      <c r="AT56" s="131">
        <v>30</v>
      </c>
      <c r="AU56" s="131"/>
      <c r="AV56" s="131"/>
      <c r="AW56" s="131"/>
      <c r="AX56" s="131"/>
      <c r="AY56" s="131"/>
      <c r="AZ56" s="131"/>
      <c r="BA56" s="131"/>
      <c r="BB56" s="131"/>
      <c r="BC56" s="131"/>
      <c r="BD56" s="133">
        <v>2</v>
      </c>
      <c r="BE56" s="136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3"/>
      <c r="BQ56" s="136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3"/>
    </row>
    <row r="57" spans="2:80" ht="15.75">
      <c r="B57" s="88" t="s">
        <v>82</v>
      </c>
      <c r="C57" s="89" t="s">
        <v>185</v>
      </c>
      <c r="D57" s="83"/>
      <c r="E57" s="77"/>
      <c r="F57" s="77" t="s">
        <v>89</v>
      </c>
      <c r="G57" s="78">
        <v>30</v>
      </c>
      <c r="H57" s="78">
        <v>2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12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2"/>
      <c r="AG57" s="12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2"/>
      <c r="AS57" s="12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2"/>
      <c r="BE57" s="120"/>
      <c r="BF57" s="60"/>
      <c r="BG57" s="60"/>
      <c r="BH57" s="60"/>
      <c r="BI57" s="60">
        <v>30</v>
      </c>
      <c r="BJ57" s="60"/>
      <c r="BK57" s="60"/>
      <c r="BL57" s="60"/>
      <c r="BM57" s="60"/>
      <c r="BN57" s="60"/>
      <c r="BO57" s="60"/>
      <c r="BP57" s="62">
        <v>2</v>
      </c>
      <c r="BQ57" s="12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2"/>
    </row>
    <row r="58" spans="2:80" ht="18">
      <c r="B58" s="88" t="s">
        <v>83</v>
      </c>
      <c r="C58" s="89" t="s">
        <v>169</v>
      </c>
      <c r="D58" s="83" t="s">
        <v>89</v>
      </c>
      <c r="E58" s="77"/>
      <c r="F58" s="90" t="s">
        <v>90</v>
      </c>
      <c r="G58" s="78">
        <v>150</v>
      </c>
      <c r="H58" s="78">
        <v>5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8"/>
      <c r="U58" s="124"/>
      <c r="V58" s="56"/>
      <c r="W58" s="56">
        <v>30</v>
      </c>
      <c r="X58" s="56"/>
      <c r="Y58" s="56"/>
      <c r="Z58" s="56"/>
      <c r="AA58" s="56"/>
      <c r="AB58" s="56"/>
      <c r="AC58" s="56"/>
      <c r="AD58" s="56"/>
      <c r="AE58" s="56"/>
      <c r="AF58" s="58">
        <v>1</v>
      </c>
      <c r="AG58" s="124"/>
      <c r="AH58" s="56"/>
      <c r="AI58" s="56">
        <v>30</v>
      </c>
      <c r="AJ58" s="56"/>
      <c r="AK58" s="56"/>
      <c r="AL58" s="56"/>
      <c r="AM58" s="56"/>
      <c r="AN58" s="56"/>
      <c r="AO58" s="56"/>
      <c r="AP58" s="56"/>
      <c r="AQ58" s="56"/>
      <c r="AR58" s="58">
        <v>1</v>
      </c>
      <c r="AS58" s="124"/>
      <c r="AT58" s="56"/>
      <c r="AU58" s="56">
        <v>30</v>
      </c>
      <c r="AV58" s="56"/>
      <c r="AW58" s="56"/>
      <c r="AX58" s="56"/>
      <c r="AY58" s="56"/>
      <c r="AZ58" s="56"/>
      <c r="BA58" s="56"/>
      <c r="BB58" s="56"/>
      <c r="BC58" s="56"/>
      <c r="BD58" s="58">
        <v>1</v>
      </c>
      <c r="BE58" s="124"/>
      <c r="BF58" s="56"/>
      <c r="BG58" s="56">
        <v>60</v>
      </c>
      <c r="BH58" s="56"/>
      <c r="BI58" s="56"/>
      <c r="BJ58" s="56"/>
      <c r="BK58" s="56"/>
      <c r="BL58" s="56"/>
      <c r="BM58" s="56"/>
      <c r="BN58" s="56"/>
      <c r="BO58" s="56"/>
      <c r="BP58" s="58">
        <v>2</v>
      </c>
      <c r="BQ58" s="124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8"/>
    </row>
    <row r="59" spans="2:80" ht="18">
      <c r="B59" s="88" t="s">
        <v>84</v>
      </c>
      <c r="C59" s="91" t="s">
        <v>147</v>
      </c>
      <c r="D59" s="92"/>
      <c r="E59" s="93"/>
      <c r="F59" s="93" t="s">
        <v>89</v>
      </c>
      <c r="G59" s="78">
        <v>30</v>
      </c>
      <c r="H59" s="78">
        <v>3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12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2"/>
      <c r="AG59" s="12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2"/>
      <c r="AS59" s="12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2"/>
      <c r="BE59" s="120"/>
      <c r="BF59" s="60">
        <v>30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2">
        <v>3</v>
      </c>
      <c r="BQ59" s="12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2"/>
    </row>
    <row r="60" spans="2:80" s="135" customFormat="1" ht="18">
      <c r="B60" s="88" t="s">
        <v>85</v>
      </c>
      <c r="C60" s="91" t="s">
        <v>148</v>
      </c>
      <c r="D60" s="92"/>
      <c r="E60" s="93"/>
      <c r="F60" s="93" t="s">
        <v>105</v>
      </c>
      <c r="G60" s="78">
        <v>30</v>
      </c>
      <c r="H60" s="78">
        <v>3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3"/>
      <c r="U60" s="136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3"/>
      <c r="AG60" s="136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3"/>
      <c r="AS60" s="136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3"/>
      <c r="BE60" s="136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3"/>
      <c r="BQ60" s="136"/>
      <c r="BR60" s="131"/>
      <c r="BS60" s="131"/>
      <c r="BT60" s="131"/>
      <c r="BU60" s="131">
        <v>30</v>
      </c>
      <c r="BV60" s="131"/>
      <c r="BW60" s="131"/>
      <c r="BX60" s="131"/>
      <c r="BY60" s="131"/>
      <c r="BZ60" s="131"/>
      <c r="CA60" s="131"/>
      <c r="CB60" s="133">
        <v>3</v>
      </c>
    </row>
    <row r="61" spans="2:80" s="135" customFormat="1" ht="18">
      <c r="B61" s="88" t="s">
        <v>94</v>
      </c>
      <c r="C61" s="94" t="s">
        <v>149</v>
      </c>
      <c r="D61" s="92" t="s">
        <v>105</v>
      </c>
      <c r="E61" s="93"/>
      <c r="F61" s="93" t="s">
        <v>106</v>
      </c>
      <c r="G61" s="78">
        <v>60</v>
      </c>
      <c r="H61" s="78">
        <v>18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3"/>
      <c r="U61" s="136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3"/>
      <c r="AG61" s="136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3"/>
      <c r="AS61" s="136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3"/>
      <c r="BE61" s="136"/>
      <c r="BF61" s="131"/>
      <c r="BG61" s="131"/>
      <c r="BH61" s="131">
        <v>30</v>
      </c>
      <c r="BI61" s="131"/>
      <c r="BJ61" s="131"/>
      <c r="BK61" s="131"/>
      <c r="BL61" s="131"/>
      <c r="BM61" s="131"/>
      <c r="BN61" s="131"/>
      <c r="BO61" s="131"/>
      <c r="BP61" s="133">
        <v>9</v>
      </c>
      <c r="BQ61" s="136"/>
      <c r="BR61" s="131"/>
      <c r="BS61" s="131"/>
      <c r="BT61" s="131">
        <v>30</v>
      </c>
      <c r="BU61" s="131"/>
      <c r="BV61" s="131"/>
      <c r="BW61" s="131"/>
      <c r="BX61" s="131"/>
      <c r="BY61" s="131"/>
      <c r="BZ61" s="131"/>
      <c r="CA61" s="131"/>
      <c r="CB61" s="133">
        <v>9</v>
      </c>
    </row>
    <row r="62" spans="2:80" ht="18">
      <c r="B62" s="88" t="s">
        <v>114</v>
      </c>
      <c r="C62" s="76" t="s">
        <v>150</v>
      </c>
      <c r="D62" s="83"/>
      <c r="E62" s="77"/>
      <c r="F62" s="77" t="s">
        <v>88</v>
      </c>
      <c r="G62" s="78">
        <v>60</v>
      </c>
      <c r="H62" s="78">
        <v>0</v>
      </c>
      <c r="I62" s="60"/>
      <c r="J62" s="60">
        <v>30</v>
      </c>
      <c r="K62" s="60"/>
      <c r="L62" s="60"/>
      <c r="M62" s="60"/>
      <c r="N62" s="60"/>
      <c r="O62" s="60"/>
      <c r="P62" s="60"/>
      <c r="Q62" s="60"/>
      <c r="R62" s="60"/>
      <c r="S62" s="60"/>
      <c r="T62" s="62">
        <v>0</v>
      </c>
      <c r="U62" s="120"/>
      <c r="V62" s="60">
        <v>30</v>
      </c>
      <c r="W62" s="60"/>
      <c r="X62" s="60"/>
      <c r="Y62" s="60"/>
      <c r="Z62" s="60"/>
      <c r="AA62" s="60"/>
      <c r="AB62" s="60"/>
      <c r="AC62" s="60"/>
      <c r="AD62" s="60"/>
      <c r="AE62" s="60"/>
      <c r="AF62" s="62">
        <v>0</v>
      </c>
      <c r="AG62" s="12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2"/>
      <c r="AS62" s="12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2"/>
      <c r="BE62" s="12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2"/>
      <c r="BQ62" s="12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2"/>
    </row>
    <row r="63" spans="2:80" ht="15.75">
      <c r="B63" s="212" t="s">
        <v>10</v>
      </c>
      <c r="C63" s="213"/>
      <c r="D63" s="214"/>
      <c r="E63" s="214"/>
      <c r="F63" s="214"/>
      <c r="G63" s="84">
        <f>SUM(G55:G62)</f>
        <v>420</v>
      </c>
      <c r="H63" s="84">
        <f>SUM(H55:H62)</f>
        <v>36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1"/>
      <c r="U63" s="121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81"/>
      <c r="AG63" s="1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1"/>
      <c r="AS63" s="121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1"/>
      <c r="BE63" s="12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1"/>
      <c r="BQ63" s="121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1"/>
    </row>
    <row r="64" spans="2:80" s="1" customFormat="1" ht="15.75">
      <c r="B64" s="215" t="s">
        <v>160</v>
      </c>
      <c r="C64" s="217"/>
      <c r="D64" s="217"/>
      <c r="E64" s="217"/>
      <c r="F64" s="217"/>
      <c r="G64" s="217"/>
      <c r="H64" s="21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7"/>
      <c r="U64" s="123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7"/>
      <c r="AG64" s="123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7"/>
      <c r="AS64" s="123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7"/>
      <c r="BE64" s="123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7"/>
      <c r="BQ64" s="123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7"/>
    </row>
    <row r="65" spans="2:80" s="1" customFormat="1" ht="15.75">
      <c r="B65" s="218" t="s">
        <v>155</v>
      </c>
      <c r="C65" s="218"/>
      <c r="D65" s="218"/>
      <c r="E65" s="218"/>
      <c r="F65" s="218"/>
      <c r="G65" s="218"/>
      <c r="H65" s="219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7"/>
      <c r="U65" s="123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7"/>
      <c r="AG65" s="123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7"/>
      <c r="AS65" s="123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7"/>
      <c r="BE65" s="123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7"/>
      <c r="BQ65" s="123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7"/>
    </row>
    <row r="66" spans="2:80" ht="15" customHeight="1">
      <c r="B66" s="82" t="s">
        <v>80</v>
      </c>
      <c r="C66" s="76" t="s">
        <v>126</v>
      </c>
      <c r="D66" s="260">
        <v>3</v>
      </c>
      <c r="E66" s="77"/>
      <c r="F66" s="77" t="s">
        <v>87</v>
      </c>
      <c r="G66" s="78">
        <v>15</v>
      </c>
      <c r="H66" s="78">
        <v>1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2"/>
      <c r="U66" s="120">
        <v>15</v>
      </c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2">
        <v>1</v>
      </c>
      <c r="AG66" s="12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2"/>
      <c r="AS66" s="12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2"/>
      <c r="BE66" s="12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2"/>
      <c r="BQ66" s="12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2"/>
    </row>
    <row r="67" spans="2:80" ht="15" customHeight="1">
      <c r="B67" s="82" t="s">
        <v>81</v>
      </c>
      <c r="C67" s="76" t="s">
        <v>126</v>
      </c>
      <c r="D67" s="261"/>
      <c r="E67" s="77"/>
      <c r="F67" s="77" t="s">
        <v>87</v>
      </c>
      <c r="G67" s="78">
        <v>30</v>
      </c>
      <c r="H67" s="78">
        <v>2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2"/>
      <c r="U67" s="120"/>
      <c r="V67" s="60"/>
      <c r="W67" s="60"/>
      <c r="X67" s="60"/>
      <c r="Y67" s="60">
        <v>30</v>
      </c>
      <c r="Z67" s="60"/>
      <c r="AA67" s="60"/>
      <c r="AB67" s="60"/>
      <c r="AC67" s="60"/>
      <c r="AD67" s="60"/>
      <c r="AE67" s="60"/>
      <c r="AF67" s="62">
        <v>2</v>
      </c>
      <c r="AG67" s="12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2"/>
      <c r="AS67" s="12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2"/>
      <c r="BE67" s="12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2"/>
      <c r="BQ67" s="12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2"/>
    </row>
    <row r="68" spans="2:80" ht="30">
      <c r="B68" s="82" t="s">
        <v>82</v>
      </c>
      <c r="C68" s="89" t="s">
        <v>130</v>
      </c>
      <c r="D68" s="262"/>
      <c r="E68" s="77"/>
      <c r="F68" s="77" t="s">
        <v>95</v>
      </c>
      <c r="G68" s="78">
        <v>30</v>
      </c>
      <c r="H68" s="78">
        <v>2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2"/>
      <c r="U68" s="12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2"/>
      <c r="AG68" s="120"/>
      <c r="AH68" s="60"/>
      <c r="AI68" s="60"/>
      <c r="AJ68" s="60"/>
      <c r="AK68" s="60">
        <v>30</v>
      </c>
      <c r="AL68" s="60"/>
      <c r="AM68" s="60"/>
      <c r="AN68" s="60"/>
      <c r="AO68" s="60"/>
      <c r="AP68" s="60"/>
      <c r="AQ68" s="60"/>
      <c r="AR68" s="62">
        <v>2</v>
      </c>
      <c r="AS68" s="12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2"/>
      <c r="BE68" s="12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2"/>
      <c r="BQ68" s="12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2"/>
    </row>
    <row r="69" spans="2:80" ht="15" customHeight="1">
      <c r="B69" s="82" t="s">
        <v>83</v>
      </c>
      <c r="C69" s="76" t="s">
        <v>125</v>
      </c>
      <c r="D69" s="260">
        <v>3</v>
      </c>
      <c r="E69" s="77"/>
      <c r="F69" s="77" t="s">
        <v>87</v>
      </c>
      <c r="G69" s="78">
        <v>15</v>
      </c>
      <c r="H69" s="78">
        <v>1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2"/>
      <c r="U69" s="120">
        <v>15</v>
      </c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2">
        <v>1</v>
      </c>
      <c r="AG69" s="12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2"/>
      <c r="AS69" s="12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2"/>
      <c r="BE69" s="12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2"/>
      <c r="BQ69" s="12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2"/>
    </row>
    <row r="70" spans="2:80" ht="15.75" customHeight="1">
      <c r="B70" s="82" t="s">
        <v>84</v>
      </c>
      <c r="C70" s="76" t="s">
        <v>125</v>
      </c>
      <c r="D70" s="261"/>
      <c r="E70" s="77"/>
      <c r="F70" s="77" t="s">
        <v>87</v>
      </c>
      <c r="G70" s="78">
        <v>30</v>
      </c>
      <c r="H70" s="78">
        <v>2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2"/>
      <c r="U70" s="120"/>
      <c r="V70" s="60"/>
      <c r="W70" s="60"/>
      <c r="X70" s="60"/>
      <c r="Y70" s="60">
        <v>30</v>
      </c>
      <c r="Z70" s="60"/>
      <c r="AA70" s="60"/>
      <c r="AB70" s="60"/>
      <c r="AC70" s="60"/>
      <c r="AD70" s="60"/>
      <c r="AE70" s="60"/>
      <c r="AF70" s="62">
        <v>2</v>
      </c>
      <c r="AG70" s="12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2"/>
      <c r="AS70" s="12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2"/>
      <c r="BE70" s="12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2"/>
      <c r="BQ70" s="12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2"/>
    </row>
    <row r="71" spans="2:80" s="103" customFormat="1" ht="18.75" customHeight="1">
      <c r="B71" s="104" t="s">
        <v>85</v>
      </c>
      <c r="C71" s="109" t="s">
        <v>129</v>
      </c>
      <c r="D71" s="262"/>
      <c r="E71" s="105"/>
      <c r="F71" s="105" t="s">
        <v>95</v>
      </c>
      <c r="G71" s="106">
        <v>30</v>
      </c>
      <c r="H71" s="106">
        <v>2</v>
      </c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8"/>
      <c r="U71" s="125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8"/>
      <c r="AG71" s="125"/>
      <c r="AH71" s="107"/>
      <c r="AI71" s="107"/>
      <c r="AJ71" s="107"/>
      <c r="AK71" s="107">
        <v>30</v>
      </c>
      <c r="AL71" s="107"/>
      <c r="AM71" s="107"/>
      <c r="AN71" s="107"/>
      <c r="AO71" s="107"/>
      <c r="AP71" s="107"/>
      <c r="AQ71" s="107"/>
      <c r="AR71" s="108">
        <v>2</v>
      </c>
      <c r="AS71" s="125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8"/>
      <c r="BE71" s="125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8"/>
      <c r="BQ71" s="125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8"/>
    </row>
    <row r="72" spans="2:80" ht="15" customHeight="1">
      <c r="B72" s="82" t="s">
        <v>94</v>
      </c>
      <c r="C72" s="89" t="s">
        <v>127</v>
      </c>
      <c r="D72" s="112"/>
      <c r="E72" s="77"/>
      <c r="F72" s="77" t="s">
        <v>95</v>
      </c>
      <c r="G72" s="78">
        <v>30</v>
      </c>
      <c r="H72" s="78">
        <v>3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2"/>
      <c r="U72" s="12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2"/>
      <c r="AG72" s="120">
        <v>30</v>
      </c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2">
        <v>3</v>
      </c>
      <c r="AS72" s="12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2"/>
      <c r="BE72" s="12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2"/>
      <c r="BQ72" s="12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2"/>
    </row>
    <row r="73" spans="2:80" ht="15" customHeight="1">
      <c r="B73" s="82" t="s">
        <v>114</v>
      </c>
      <c r="C73" s="89" t="s">
        <v>128</v>
      </c>
      <c r="D73" s="112">
        <v>5</v>
      </c>
      <c r="E73" s="77"/>
      <c r="F73" s="77" t="s">
        <v>104</v>
      </c>
      <c r="G73" s="78">
        <v>90</v>
      </c>
      <c r="H73" s="78">
        <v>12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2"/>
      <c r="U73" s="12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2"/>
      <c r="AG73" s="12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2"/>
      <c r="AS73" s="120"/>
      <c r="AT73" s="60"/>
      <c r="AU73" s="60"/>
      <c r="AV73" s="60"/>
      <c r="AW73" s="60">
        <v>45</v>
      </c>
      <c r="AX73" s="60"/>
      <c r="AY73" s="60"/>
      <c r="AZ73" s="60"/>
      <c r="BA73" s="60"/>
      <c r="BB73" s="60"/>
      <c r="BC73" s="60"/>
      <c r="BD73" s="62">
        <v>6</v>
      </c>
      <c r="BE73" s="120"/>
      <c r="BF73" s="60"/>
      <c r="BG73" s="60"/>
      <c r="BH73" s="60"/>
      <c r="BI73" s="60">
        <v>45</v>
      </c>
      <c r="BJ73" s="60"/>
      <c r="BK73" s="60"/>
      <c r="BL73" s="60"/>
      <c r="BM73" s="60"/>
      <c r="BN73" s="60"/>
      <c r="BO73" s="60"/>
      <c r="BP73" s="62">
        <v>6</v>
      </c>
      <c r="BQ73" s="12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2"/>
    </row>
    <row r="74" spans="2:80" ht="15.75">
      <c r="B74" s="212" t="s">
        <v>10</v>
      </c>
      <c r="C74" s="220"/>
      <c r="D74" s="220"/>
      <c r="E74" s="220"/>
      <c r="F74" s="220"/>
      <c r="G74" s="84">
        <f>SUM(G66:G73)</f>
        <v>270</v>
      </c>
      <c r="H74" s="84">
        <f>SUM(H66:H73)</f>
        <v>25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1"/>
      <c r="U74" s="121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81"/>
      <c r="AG74" s="121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81"/>
      <c r="AS74" s="121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81"/>
      <c r="BE74" s="121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81"/>
      <c r="BQ74" s="121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81"/>
    </row>
    <row r="75" spans="2:80" ht="15.75">
      <c r="B75" s="215"/>
      <c r="C75" s="217"/>
      <c r="D75" s="217"/>
      <c r="E75" s="217"/>
      <c r="F75" s="217"/>
      <c r="G75" s="217"/>
      <c r="H75" s="217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1"/>
      <c r="U75" s="121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1"/>
      <c r="AG75" s="121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81"/>
      <c r="AS75" s="121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81"/>
      <c r="BE75" s="121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81"/>
      <c r="BQ75" s="121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81"/>
    </row>
    <row r="76" spans="2:80" ht="15.75">
      <c r="B76" s="82"/>
      <c r="C76" s="76"/>
      <c r="D76" s="83"/>
      <c r="E76" s="77"/>
      <c r="F76" s="77"/>
      <c r="G76" s="78"/>
      <c r="H76" s="78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2"/>
      <c r="U76" s="12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2"/>
      <c r="AG76" s="12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2"/>
      <c r="AS76" s="12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2"/>
      <c r="BE76" s="12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2"/>
      <c r="BQ76" s="12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2"/>
    </row>
    <row r="77" spans="2:80" ht="15.75">
      <c r="B77" s="212" t="s">
        <v>10</v>
      </c>
      <c r="C77" s="220"/>
      <c r="D77" s="220"/>
      <c r="E77" s="220"/>
      <c r="F77" s="220"/>
      <c r="G77" s="84"/>
      <c r="H77" s="84">
        <f>SUM(H76:H76)</f>
        <v>0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1"/>
      <c r="U77" s="121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81"/>
      <c r="AG77" s="121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81"/>
      <c r="AS77" s="121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81"/>
      <c r="BE77" s="121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81"/>
      <c r="BQ77" s="121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81"/>
    </row>
    <row r="78" spans="2:80" ht="15.75">
      <c r="B78" s="221" t="s">
        <v>57</v>
      </c>
      <c r="C78" s="221"/>
      <c r="D78" s="221"/>
      <c r="E78" s="221"/>
      <c r="F78" s="221"/>
      <c r="G78" s="221"/>
      <c r="H78" s="221"/>
      <c r="I78" s="70">
        <f aca="true" t="shared" si="0" ref="I78:S78">SUM(I15:I77)</f>
        <v>115</v>
      </c>
      <c r="J78" s="70">
        <f t="shared" si="0"/>
        <v>30</v>
      </c>
      <c r="K78" s="45">
        <f t="shared" si="0"/>
        <v>0</v>
      </c>
      <c r="L78" s="45">
        <f t="shared" si="0"/>
        <v>0</v>
      </c>
      <c r="M78" s="119">
        <f t="shared" si="0"/>
        <v>255</v>
      </c>
      <c r="N78" s="45">
        <f t="shared" si="0"/>
        <v>5</v>
      </c>
      <c r="O78" s="45">
        <f t="shared" si="0"/>
        <v>0</v>
      </c>
      <c r="P78" s="45">
        <f t="shared" si="0"/>
        <v>0</v>
      </c>
      <c r="Q78" s="45">
        <f t="shared" si="0"/>
        <v>0</v>
      </c>
      <c r="R78" s="45">
        <f t="shared" si="0"/>
        <v>0</v>
      </c>
      <c r="S78" s="45">
        <f t="shared" si="0"/>
        <v>0</v>
      </c>
      <c r="T78" s="95">
        <f>SUM(T15:T76)</f>
        <v>30</v>
      </c>
      <c r="U78" s="126">
        <f aca="true" t="shared" si="1" ref="U78:AE78">SUM(U15:U77)</f>
        <v>90</v>
      </c>
      <c r="V78" s="70">
        <f t="shared" si="1"/>
        <v>30</v>
      </c>
      <c r="W78" s="45">
        <f t="shared" si="1"/>
        <v>30</v>
      </c>
      <c r="X78" s="45">
        <f t="shared" si="1"/>
        <v>0</v>
      </c>
      <c r="Y78" s="119">
        <f t="shared" si="1"/>
        <v>240</v>
      </c>
      <c r="Z78" s="45">
        <f t="shared" si="1"/>
        <v>0</v>
      </c>
      <c r="AA78" s="45">
        <f t="shared" si="1"/>
        <v>0</v>
      </c>
      <c r="AB78" s="45">
        <f t="shared" si="1"/>
        <v>30</v>
      </c>
      <c r="AC78" s="45">
        <f t="shared" si="1"/>
        <v>0</v>
      </c>
      <c r="AD78" s="45">
        <f t="shared" si="1"/>
        <v>0</v>
      </c>
      <c r="AE78" s="45">
        <f t="shared" si="1"/>
        <v>0</v>
      </c>
      <c r="AF78" s="95">
        <f>SUM(AF15:AF76)</f>
        <v>30</v>
      </c>
      <c r="AG78" s="130">
        <f aca="true" t="shared" si="2" ref="AG78:AQ78">SUM(AG15:AG77)</f>
        <v>120</v>
      </c>
      <c r="AH78" s="70">
        <f t="shared" si="2"/>
        <v>0</v>
      </c>
      <c r="AI78" s="45">
        <f t="shared" si="2"/>
        <v>30</v>
      </c>
      <c r="AJ78" s="45">
        <f t="shared" si="2"/>
        <v>0</v>
      </c>
      <c r="AK78" s="111">
        <f t="shared" si="2"/>
        <v>270</v>
      </c>
      <c r="AL78" s="45">
        <f t="shared" si="2"/>
        <v>0</v>
      </c>
      <c r="AM78" s="45">
        <f t="shared" si="2"/>
        <v>0</v>
      </c>
      <c r="AN78" s="45">
        <f t="shared" si="2"/>
        <v>0</v>
      </c>
      <c r="AO78" s="45">
        <f t="shared" si="2"/>
        <v>0</v>
      </c>
      <c r="AP78" s="45">
        <f t="shared" si="2"/>
        <v>0</v>
      </c>
      <c r="AQ78" s="45">
        <f t="shared" si="2"/>
        <v>0</v>
      </c>
      <c r="AR78" s="95">
        <f>SUM(AR15:AR76)</f>
        <v>30</v>
      </c>
      <c r="AS78" s="130">
        <f aca="true" t="shared" si="3" ref="AS78:BC78">SUM(AS15:AS77)</f>
        <v>75</v>
      </c>
      <c r="AT78" s="70">
        <f t="shared" si="3"/>
        <v>30</v>
      </c>
      <c r="AU78" s="45">
        <f t="shared" si="3"/>
        <v>30</v>
      </c>
      <c r="AV78" s="45">
        <f t="shared" si="3"/>
        <v>0</v>
      </c>
      <c r="AW78" s="70">
        <f t="shared" si="3"/>
        <v>255</v>
      </c>
      <c r="AX78" s="45">
        <f t="shared" si="3"/>
        <v>0</v>
      </c>
      <c r="AY78" s="45">
        <f t="shared" si="3"/>
        <v>0</v>
      </c>
      <c r="AZ78" s="45">
        <f t="shared" si="3"/>
        <v>0</v>
      </c>
      <c r="BA78" s="45">
        <f t="shared" si="3"/>
        <v>0</v>
      </c>
      <c r="BB78" s="45">
        <f t="shared" si="3"/>
        <v>0</v>
      </c>
      <c r="BC78" s="45">
        <f t="shared" si="3"/>
        <v>0</v>
      </c>
      <c r="BD78" s="95">
        <f>SUM(BD15:BD76)</f>
        <v>30</v>
      </c>
      <c r="BE78" s="130">
        <f aca="true" t="shared" si="4" ref="BE78:BO78">SUM(BE15:BE77)</f>
        <v>30</v>
      </c>
      <c r="BF78" s="70">
        <f t="shared" si="4"/>
        <v>30</v>
      </c>
      <c r="BG78" s="45">
        <f t="shared" si="4"/>
        <v>60</v>
      </c>
      <c r="BH78" s="45">
        <f t="shared" si="4"/>
        <v>30</v>
      </c>
      <c r="BI78" s="45">
        <f t="shared" si="4"/>
        <v>165</v>
      </c>
      <c r="BJ78" s="45">
        <f t="shared" si="4"/>
        <v>0</v>
      </c>
      <c r="BK78" s="45">
        <f t="shared" si="4"/>
        <v>0</v>
      </c>
      <c r="BL78" s="45">
        <f t="shared" si="4"/>
        <v>0</v>
      </c>
      <c r="BM78" s="45">
        <f t="shared" si="4"/>
        <v>0</v>
      </c>
      <c r="BN78" s="45">
        <f t="shared" si="4"/>
        <v>0</v>
      </c>
      <c r="BO78" s="45">
        <f t="shared" si="4"/>
        <v>0</v>
      </c>
      <c r="BP78" s="95">
        <f>SUM(BP15:BP76)</f>
        <v>30</v>
      </c>
      <c r="BQ78" s="126">
        <f aca="true" t="shared" si="5" ref="BQ78:CA78">SUM(BQ15:BQ77)</f>
        <v>0</v>
      </c>
      <c r="BR78" s="45">
        <f t="shared" si="5"/>
        <v>0</v>
      </c>
      <c r="BS78" s="45">
        <f t="shared" si="5"/>
        <v>0</v>
      </c>
      <c r="BT78" s="45">
        <f t="shared" si="5"/>
        <v>30</v>
      </c>
      <c r="BU78" s="45">
        <f t="shared" si="5"/>
        <v>60</v>
      </c>
      <c r="BV78" s="45">
        <f t="shared" si="5"/>
        <v>0</v>
      </c>
      <c r="BW78" s="45">
        <f t="shared" si="5"/>
        <v>0</v>
      </c>
      <c r="BX78" s="45">
        <f t="shared" si="5"/>
        <v>0</v>
      </c>
      <c r="BY78" s="45">
        <f t="shared" si="5"/>
        <v>0</v>
      </c>
      <c r="BZ78" s="45">
        <f t="shared" si="5"/>
        <v>0</v>
      </c>
      <c r="CA78" s="45">
        <f t="shared" si="5"/>
        <v>0</v>
      </c>
      <c r="CB78" s="95">
        <f>SUM(CB15:CB76)</f>
        <v>14</v>
      </c>
    </row>
    <row r="79" spans="2:80" s="15" customFormat="1" ht="15.75">
      <c r="B79" s="222" t="s">
        <v>168</v>
      </c>
      <c r="C79" s="222"/>
      <c r="D79" s="222"/>
      <c r="E79" s="222"/>
      <c r="F79" s="222"/>
      <c r="G79" s="96">
        <f>SUBTOTAL(9,G20,G46,G53,G63,G74,G77)</f>
        <v>2040</v>
      </c>
      <c r="H79" s="96">
        <f>SUBTOTAL(9,H20,H46,H53,H63,H74,H77)</f>
        <v>164</v>
      </c>
      <c r="I79" s="223" t="s">
        <v>62</v>
      </c>
      <c r="J79" s="223"/>
      <c r="K79" s="223"/>
      <c r="L79" s="223"/>
      <c r="M79" s="223"/>
      <c r="N79" s="223"/>
      <c r="O79" s="223"/>
      <c r="P79" s="223"/>
      <c r="Q79" s="224">
        <f>SUM(I78:S78)</f>
        <v>405</v>
      </c>
      <c r="R79" s="224"/>
      <c r="S79" s="97" t="s">
        <v>63</v>
      </c>
      <c r="T79" s="95">
        <f>T78</f>
        <v>30</v>
      </c>
      <c r="U79" s="225" t="s">
        <v>64</v>
      </c>
      <c r="V79" s="226"/>
      <c r="W79" s="226"/>
      <c r="X79" s="226"/>
      <c r="Y79" s="226"/>
      <c r="Z79" s="226"/>
      <c r="AA79" s="226"/>
      <c r="AB79" s="226"/>
      <c r="AC79" s="224">
        <f>SUM(U78:AE78)</f>
        <v>420</v>
      </c>
      <c r="AD79" s="224"/>
      <c r="AE79" s="97" t="s">
        <v>63</v>
      </c>
      <c r="AF79" s="95">
        <f>AF78</f>
        <v>30</v>
      </c>
      <c r="AG79" s="225" t="s">
        <v>65</v>
      </c>
      <c r="AH79" s="226"/>
      <c r="AI79" s="226"/>
      <c r="AJ79" s="226"/>
      <c r="AK79" s="226"/>
      <c r="AL79" s="226"/>
      <c r="AM79" s="226"/>
      <c r="AN79" s="226"/>
      <c r="AO79" s="224">
        <f>SUM(AG78:AQ78)</f>
        <v>420</v>
      </c>
      <c r="AP79" s="224"/>
      <c r="AQ79" s="98" t="s">
        <v>63</v>
      </c>
      <c r="AR79" s="99">
        <f>AR78</f>
        <v>30</v>
      </c>
      <c r="AS79" s="225" t="s">
        <v>66</v>
      </c>
      <c r="AT79" s="226"/>
      <c r="AU79" s="226"/>
      <c r="AV79" s="226"/>
      <c r="AW79" s="226"/>
      <c r="AX79" s="226"/>
      <c r="AY79" s="226"/>
      <c r="AZ79" s="226"/>
      <c r="BA79" s="224">
        <f>SUM(AS78:BC78)</f>
        <v>390</v>
      </c>
      <c r="BB79" s="224"/>
      <c r="BC79" s="97" t="s">
        <v>63</v>
      </c>
      <c r="BD79" s="99">
        <f>BD78</f>
        <v>30</v>
      </c>
      <c r="BE79" s="225" t="s">
        <v>67</v>
      </c>
      <c r="BF79" s="226"/>
      <c r="BG79" s="226"/>
      <c r="BH79" s="226"/>
      <c r="BI79" s="226"/>
      <c r="BJ79" s="226"/>
      <c r="BK79" s="226"/>
      <c r="BL79" s="226"/>
      <c r="BM79" s="224">
        <f>SUM(BE78:BO78)</f>
        <v>315</v>
      </c>
      <c r="BN79" s="224"/>
      <c r="BO79" s="97" t="s">
        <v>63</v>
      </c>
      <c r="BP79" s="99">
        <f>BP78</f>
        <v>30</v>
      </c>
      <c r="BQ79" s="225" t="s">
        <v>68</v>
      </c>
      <c r="BR79" s="226"/>
      <c r="BS79" s="226"/>
      <c r="BT79" s="226"/>
      <c r="BU79" s="226"/>
      <c r="BV79" s="226"/>
      <c r="BW79" s="226"/>
      <c r="BX79" s="226"/>
      <c r="BY79" s="224">
        <f>SUM(BQ78:CA78)</f>
        <v>90</v>
      </c>
      <c r="BZ79" s="224"/>
      <c r="CA79" s="97" t="s">
        <v>63</v>
      </c>
      <c r="CB79" s="99">
        <f>CB78</f>
        <v>14</v>
      </c>
    </row>
    <row r="80" spans="2:80" s="15" customFormat="1" ht="15">
      <c r="B80" s="257" t="s">
        <v>164</v>
      </c>
      <c r="C80" s="257"/>
      <c r="D80" s="257"/>
      <c r="E80" s="257"/>
      <c r="F80" s="257"/>
      <c r="G80" s="257"/>
      <c r="H80" s="257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127"/>
      <c r="V80" s="80"/>
      <c r="W80" s="80"/>
      <c r="X80" s="80"/>
      <c r="Y80" s="80"/>
      <c r="Z80" s="80"/>
      <c r="AA80" s="80"/>
      <c r="AB80" s="80"/>
      <c r="AC80" s="80"/>
      <c r="AD80" s="86"/>
      <c r="AE80" s="86"/>
      <c r="AF80" s="81"/>
      <c r="AG80" s="127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1"/>
      <c r="AS80" s="127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1"/>
      <c r="BE80" s="127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1"/>
      <c r="BQ80" s="127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1"/>
    </row>
    <row r="81" spans="2:80" s="140" customFormat="1" ht="30">
      <c r="B81" s="55" t="s">
        <v>80</v>
      </c>
      <c r="C81" s="141" t="s">
        <v>162</v>
      </c>
      <c r="D81" s="142"/>
      <c r="E81" s="142"/>
      <c r="F81" s="142" t="s">
        <v>105</v>
      </c>
      <c r="G81" s="100">
        <v>30</v>
      </c>
      <c r="H81" s="100">
        <v>2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8"/>
      <c r="U81" s="139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8"/>
      <c r="AG81" s="139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8"/>
      <c r="AS81" s="139"/>
      <c r="AT81" s="137"/>
      <c r="AU81" s="137"/>
      <c r="AV81" s="137"/>
      <c r="AW81" s="137"/>
      <c r="AX81" s="137"/>
      <c r="AY81" s="137"/>
      <c r="AZ81" s="137"/>
      <c r="BA81" s="137"/>
      <c r="BB81" s="137"/>
      <c r="BC81" s="101"/>
      <c r="BD81" s="138"/>
      <c r="BE81" s="139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8"/>
      <c r="BQ81" s="139"/>
      <c r="BR81" s="137"/>
      <c r="BS81" s="137"/>
      <c r="BT81" s="137"/>
      <c r="BU81" s="137"/>
      <c r="BV81" s="137"/>
      <c r="BW81" s="137"/>
      <c r="BX81" s="137"/>
      <c r="BY81" s="137"/>
      <c r="BZ81" s="137"/>
      <c r="CA81" s="102">
        <v>30</v>
      </c>
      <c r="CB81" s="138">
        <v>2</v>
      </c>
    </row>
    <row r="82" spans="2:80" s="140" customFormat="1" ht="15">
      <c r="B82" s="55" t="s">
        <v>81</v>
      </c>
      <c r="C82" s="141" t="s">
        <v>163</v>
      </c>
      <c r="D82" s="142"/>
      <c r="E82" s="142"/>
      <c r="F82" s="142" t="s">
        <v>105</v>
      </c>
      <c r="G82" s="100">
        <v>330</v>
      </c>
      <c r="H82" s="100">
        <v>14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8"/>
      <c r="U82" s="139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8"/>
      <c r="AG82" s="139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8"/>
      <c r="AS82" s="139"/>
      <c r="AT82" s="137"/>
      <c r="AU82" s="137"/>
      <c r="AV82" s="137"/>
      <c r="AW82" s="137"/>
      <c r="AX82" s="137"/>
      <c r="AY82" s="137"/>
      <c r="AZ82" s="137"/>
      <c r="BA82" s="137"/>
      <c r="BB82" s="137"/>
      <c r="BC82" s="101"/>
      <c r="BD82" s="138"/>
      <c r="BE82" s="139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8"/>
      <c r="BQ82" s="139"/>
      <c r="BR82" s="137"/>
      <c r="BS82" s="137"/>
      <c r="BT82" s="137"/>
      <c r="BU82" s="137"/>
      <c r="BV82" s="137"/>
      <c r="BW82" s="137"/>
      <c r="BX82" s="137"/>
      <c r="BY82" s="137"/>
      <c r="BZ82" s="137"/>
      <c r="CA82" s="102">
        <v>330</v>
      </c>
      <c r="CB82" s="138">
        <v>14</v>
      </c>
    </row>
    <row r="83" spans="2:80" s="15" customFormat="1" ht="15.75">
      <c r="B83" s="230" t="s">
        <v>10</v>
      </c>
      <c r="C83" s="231"/>
      <c r="D83" s="231"/>
      <c r="E83" s="231"/>
      <c r="F83" s="232"/>
      <c r="G83" s="44">
        <f aca="true" t="shared" si="6" ref="G83:BR83">SUM(G81:G82)</f>
        <v>360</v>
      </c>
      <c r="H83" s="44">
        <f t="shared" si="6"/>
        <v>16</v>
      </c>
      <c r="I83" s="23">
        <f t="shared" si="6"/>
        <v>0</v>
      </c>
      <c r="J83" s="23">
        <f t="shared" si="6"/>
        <v>0</v>
      </c>
      <c r="K83" s="23">
        <f t="shared" si="6"/>
        <v>0</v>
      </c>
      <c r="L83" s="23">
        <f t="shared" si="6"/>
        <v>0</v>
      </c>
      <c r="M83" s="23">
        <f t="shared" si="6"/>
        <v>0</v>
      </c>
      <c r="N83" s="23">
        <f t="shared" si="6"/>
        <v>0</v>
      </c>
      <c r="O83" s="23">
        <f t="shared" si="6"/>
        <v>0</v>
      </c>
      <c r="P83" s="23">
        <f t="shared" si="6"/>
        <v>0</v>
      </c>
      <c r="Q83" s="23">
        <f t="shared" si="6"/>
        <v>0</v>
      </c>
      <c r="R83" s="23">
        <f t="shared" si="6"/>
        <v>0</v>
      </c>
      <c r="S83" s="23">
        <f t="shared" si="6"/>
        <v>0</v>
      </c>
      <c r="T83" s="22">
        <f t="shared" si="6"/>
        <v>0</v>
      </c>
      <c r="U83" s="128">
        <f t="shared" si="6"/>
        <v>0</v>
      </c>
      <c r="V83" s="23">
        <f t="shared" si="6"/>
        <v>0</v>
      </c>
      <c r="W83" s="23">
        <f t="shared" si="6"/>
        <v>0</v>
      </c>
      <c r="X83" s="23">
        <f t="shared" si="6"/>
        <v>0</v>
      </c>
      <c r="Y83" s="23">
        <f t="shared" si="6"/>
        <v>0</v>
      </c>
      <c r="Z83" s="23">
        <f t="shared" si="6"/>
        <v>0</v>
      </c>
      <c r="AA83" s="23">
        <f t="shared" si="6"/>
        <v>0</v>
      </c>
      <c r="AB83" s="23">
        <f t="shared" si="6"/>
        <v>0</v>
      </c>
      <c r="AC83" s="23">
        <f t="shared" si="6"/>
        <v>0</v>
      </c>
      <c r="AD83" s="23">
        <f t="shared" si="6"/>
        <v>0</v>
      </c>
      <c r="AE83" s="23">
        <f t="shared" si="6"/>
        <v>0</v>
      </c>
      <c r="AF83" s="22">
        <f t="shared" si="6"/>
        <v>0</v>
      </c>
      <c r="AG83" s="128">
        <f t="shared" si="6"/>
        <v>0</v>
      </c>
      <c r="AH83" s="23">
        <f t="shared" si="6"/>
        <v>0</v>
      </c>
      <c r="AI83" s="23">
        <f t="shared" si="6"/>
        <v>0</v>
      </c>
      <c r="AJ83" s="23">
        <f t="shared" si="6"/>
        <v>0</v>
      </c>
      <c r="AK83" s="23">
        <f t="shared" si="6"/>
        <v>0</v>
      </c>
      <c r="AL83" s="23">
        <f t="shared" si="6"/>
        <v>0</v>
      </c>
      <c r="AM83" s="23">
        <f t="shared" si="6"/>
        <v>0</v>
      </c>
      <c r="AN83" s="23">
        <f t="shared" si="6"/>
        <v>0</v>
      </c>
      <c r="AO83" s="23">
        <f t="shared" si="6"/>
        <v>0</v>
      </c>
      <c r="AP83" s="23">
        <f t="shared" si="6"/>
        <v>0</v>
      </c>
      <c r="AQ83" s="23">
        <f t="shared" si="6"/>
        <v>0</v>
      </c>
      <c r="AR83" s="22">
        <f t="shared" si="6"/>
        <v>0</v>
      </c>
      <c r="AS83" s="128">
        <f t="shared" si="6"/>
        <v>0</v>
      </c>
      <c r="AT83" s="23">
        <f t="shared" si="6"/>
        <v>0</v>
      </c>
      <c r="AU83" s="23">
        <f t="shared" si="6"/>
        <v>0</v>
      </c>
      <c r="AV83" s="23">
        <f t="shared" si="6"/>
        <v>0</v>
      </c>
      <c r="AW83" s="23">
        <f t="shared" si="6"/>
        <v>0</v>
      </c>
      <c r="AX83" s="23">
        <f t="shared" si="6"/>
        <v>0</v>
      </c>
      <c r="AY83" s="23">
        <f t="shared" si="6"/>
        <v>0</v>
      </c>
      <c r="AZ83" s="23">
        <f t="shared" si="6"/>
        <v>0</v>
      </c>
      <c r="BA83" s="23">
        <f t="shared" si="6"/>
        <v>0</v>
      </c>
      <c r="BB83" s="23">
        <f t="shared" si="6"/>
        <v>0</v>
      </c>
      <c r="BC83" s="23">
        <f t="shared" si="6"/>
        <v>0</v>
      </c>
      <c r="BD83" s="22">
        <f t="shared" si="6"/>
        <v>0</v>
      </c>
      <c r="BE83" s="128">
        <f t="shared" si="6"/>
        <v>0</v>
      </c>
      <c r="BF83" s="23">
        <f t="shared" si="6"/>
        <v>0</v>
      </c>
      <c r="BG83" s="23">
        <f t="shared" si="6"/>
        <v>0</v>
      </c>
      <c r="BH83" s="23">
        <f t="shared" si="6"/>
        <v>0</v>
      </c>
      <c r="BI83" s="23">
        <f t="shared" si="6"/>
        <v>0</v>
      </c>
      <c r="BJ83" s="23">
        <f t="shared" si="6"/>
        <v>0</v>
      </c>
      <c r="BK83" s="23">
        <f t="shared" si="6"/>
        <v>0</v>
      </c>
      <c r="BL83" s="23">
        <f t="shared" si="6"/>
        <v>0</v>
      </c>
      <c r="BM83" s="23">
        <f t="shared" si="6"/>
        <v>0</v>
      </c>
      <c r="BN83" s="23">
        <f t="shared" si="6"/>
        <v>0</v>
      </c>
      <c r="BO83" s="23">
        <f t="shared" si="6"/>
        <v>0</v>
      </c>
      <c r="BP83" s="22">
        <f t="shared" si="6"/>
        <v>0</v>
      </c>
      <c r="BQ83" s="128">
        <f t="shared" si="6"/>
        <v>0</v>
      </c>
      <c r="BR83" s="23">
        <f t="shared" si="6"/>
        <v>0</v>
      </c>
      <c r="BS83" s="23">
        <f aca="true" t="shared" si="7" ref="BS83:CB83">SUM(BS81:BS82)</f>
        <v>0</v>
      </c>
      <c r="BT83" s="23">
        <f t="shared" si="7"/>
        <v>0</v>
      </c>
      <c r="BU83" s="23">
        <f t="shared" si="7"/>
        <v>0</v>
      </c>
      <c r="BV83" s="23">
        <f t="shared" si="7"/>
        <v>0</v>
      </c>
      <c r="BW83" s="23">
        <f t="shared" si="7"/>
        <v>0</v>
      </c>
      <c r="BX83" s="23">
        <f t="shared" si="7"/>
        <v>0</v>
      </c>
      <c r="BY83" s="23">
        <f t="shared" si="7"/>
        <v>0</v>
      </c>
      <c r="BZ83" s="23">
        <f t="shared" si="7"/>
        <v>0</v>
      </c>
      <c r="CA83" s="71">
        <f t="shared" si="7"/>
        <v>360</v>
      </c>
      <c r="CB83" s="22">
        <f t="shared" si="7"/>
        <v>16</v>
      </c>
    </row>
    <row r="84" spans="2:80" s="15" customFormat="1" ht="15.75">
      <c r="B84" s="233" t="s">
        <v>57</v>
      </c>
      <c r="C84" s="234"/>
      <c r="D84" s="234"/>
      <c r="E84" s="234"/>
      <c r="F84" s="234"/>
      <c r="G84" s="234"/>
      <c r="H84" s="235"/>
      <c r="I84" s="236" t="s">
        <v>62</v>
      </c>
      <c r="J84" s="237"/>
      <c r="K84" s="237"/>
      <c r="L84" s="237"/>
      <c r="M84" s="237"/>
      <c r="N84" s="237"/>
      <c r="O84" s="237"/>
      <c r="P84" s="237"/>
      <c r="Q84" s="238">
        <f>SUM(I83:S83)</f>
        <v>0</v>
      </c>
      <c r="R84" s="238"/>
      <c r="S84" s="24" t="s">
        <v>63</v>
      </c>
      <c r="T84" s="46">
        <f>T83</f>
        <v>0</v>
      </c>
      <c r="U84" s="239" t="s">
        <v>64</v>
      </c>
      <c r="V84" s="239"/>
      <c r="W84" s="239"/>
      <c r="X84" s="239"/>
      <c r="Y84" s="239"/>
      <c r="Z84" s="239"/>
      <c r="AA84" s="239"/>
      <c r="AB84" s="239"/>
      <c r="AC84" s="238">
        <f>SUM(U83:AE83)</f>
        <v>0</v>
      </c>
      <c r="AD84" s="238"/>
      <c r="AE84" s="24" t="s">
        <v>63</v>
      </c>
      <c r="AF84" s="46">
        <f>AF83</f>
        <v>0</v>
      </c>
      <c r="AG84" s="239" t="s">
        <v>65</v>
      </c>
      <c r="AH84" s="239"/>
      <c r="AI84" s="239"/>
      <c r="AJ84" s="239"/>
      <c r="AK84" s="239"/>
      <c r="AL84" s="239"/>
      <c r="AM84" s="239"/>
      <c r="AN84" s="239"/>
      <c r="AO84" s="238">
        <f>SUM(AG83:AQ83)</f>
        <v>0</v>
      </c>
      <c r="AP84" s="238"/>
      <c r="AQ84" s="24" t="s">
        <v>63</v>
      </c>
      <c r="AR84" s="47">
        <f>AR83</f>
        <v>0</v>
      </c>
      <c r="AS84" s="239" t="s">
        <v>66</v>
      </c>
      <c r="AT84" s="239"/>
      <c r="AU84" s="239"/>
      <c r="AV84" s="239"/>
      <c r="AW84" s="239"/>
      <c r="AX84" s="239"/>
      <c r="AY84" s="239"/>
      <c r="AZ84" s="239"/>
      <c r="BA84" s="238">
        <f>SUM(AS83:BC83)</f>
        <v>0</v>
      </c>
      <c r="BB84" s="238"/>
      <c r="BC84" s="24" t="s">
        <v>63</v>
      </c>
      <c r="BD84" s="118">
        <f>BD83</f>
        <v>0</v>
      </c>
      <c r="BE84" s="239" t="s">
        <v>67</v>
      </c>
      <c r="BF84" s="239"/>
      <c r="BG84" s="239"/>
      <c r="BH84" s="239"/>
      <c r="BI84" s="239"/>
      <c r="BJ84" s="239"/>
      <c r="BK84" s="239"/>
      <c r="BL84" s="239"/>
      <c r="BM84" s="238">
        <f>SUM(BE83:BO83)</f>
        <v>0</v>
      </c>
      <c r="BN84" s="238"/>
      <c r="BO84" s="24" t="s">
        <v>63</v>
      </c>
      <c r="BP84" s="47">
        <f>BP83</f>
        <v>0</v>
      </c>
      <c r="BQ84" s="239" t="s">
        <v>68</v>
      </c>
      <c r="BR84" s="239"/>
      <c r="BS84" s="239"/>
      <c r="BT84" s="239"/>
      <c r="BU84" s="239"/>
      <c r="BV84" s="239"/>
      <c r="BW84" s="239"/>
      <c r="BX84" s="239"/>
      <c r="BY84" s="238">
        <f>SUM(BQ83:CA83)</f>
        <v>360</v>
      </c>
      <c r="BZ84" s="238"/>
      <c r="CA84" s="24" t="s">
        <v>63</v>
      </c>
      <c r="CB84" s="47">
        <f>CB83</f>
        <v>16</v>
      </c>
    </row>
    <row r="85" spans="2:80" s="15" customFormat="1" ht="15.75">
      <c r="B85" s="240" t="s">
        <v>144</v>
      </c>
      <c r="C85" s="241"/>
      <c r="D85" s="241"/>
      <c r="E85" s="241"/>
      <c r="F85" s="242"/>
      <c r="G85" s="113">
        <f>SUBTOTAL(9,G20,G46,G53,G63,G74,G77,G83)</f>
        <v>2400</v>
      </c>
      <c r="H85" s="114">
        <f>SUBTOTAL(9,H20,H46,H53,H63,H74,H77,H83)</f>
        <v>180</v>
      </c>
      <c r="I85" s="243" t="s">
        <v>69</v>
      </c>
      <c r="J85" s="239"/>
      <c r="K85" s="239"/>
      <c r="L85" s="239"/>
      <c r="M85" s="239"/>
      <c r="N85" s="239"/>
      <c r="O85" s="239"/>
      <c r="P85" s="239"/>
      <c r="Q85" s="244">
        <f>SUM(Q79,Q84)</f>
        <v>405</v>
      </c>
      <c r="R85" s="244"/>
      <c r="S85" s="26" t="s">
        <v>63</v>
      </c>
      <c r="T85" s="46">
        <f>SUM(T79,T84)</f>
        <v>30</v>
      </c>
      <c r="U85" s="239" t="s">
        <v>74</v>
      </c>
      <c r="V85" s="239"/>
      <c r="W85" s="239"/>
      <c r="X85" s="239"/>
      <c r="Y85" s="239"/>
      <c r="Z85" s="239"/>
      <c r="AA85" s="239"/>
      <c r="AB85" s="239"/>
      <c r="AC85" s="244">
        <f>SUM(AC79,AC84)</f>
        <v>420</v>
      </c>
      <c r="AD85" s="244"/>
      <c r="AE85" s="26" t="s">
        <v>63</v>
      </c>
      <c r="AF85" s="46">
        <f>SUM(AF79,AF84)</f>
        <v>30</v>
      </c>
      <c r="AG85" s="239" t="s">
        <v>73</v>
      </c>
      <c r="AH85" s="239"/>
      <c r="AI85" s="239"/>
      <c r="AJ85" s="239"/>
      <c r="AK85" s="239"/>
      <c r="AL85" s="239"/>
      <c r="AM85" s="239"/>
      <c r="AN85" s="239"/>
      <c r="AO85" s="244">
        <f>SUM(AO79,AO84)</f>
        <v>420</v>
      </c>
      <c r="AP85" s="244"/>
      <c r="AQ85" s="26" t="s">
        <v>63</v>
      </c>
      <c r="AR85" s="47">
        <f>SUM(AR79,AR84)</f>
        <v>30</v>
      </c>
      <c r="AS85" s="239" t="s">
        <v>72</v>
      </c>
      <c r="AT85" s="239"/>
      <c r="AU85" s="239"/>
      <c r="AV85" s="239"/>
      <c r="AW85" s="239"/>
      <c r="AX85" s="239"/>
      <c r="AY85" s="239"/>
      <c r="AZ85" s="239"/>
      <c r="BA85" s="244">
        <f>SUM(BA79,BA84)</f>
        <v>390</v>
      </c>
      <c r="BB85" s="244"/>
      <c r="BC85" s="26" t="s">
        <v>63</v>
      </c>
      <c r="BD85" s="47">
        <f>SUM(BD79,BD84)</f>
        <v>30</v>
      </c>
      <c r="BE85" s="239" t="s">
        <v>71</v>
      </c>
      <c r="BF85" s="239"/>
      <c r="BG85" s="239"/>
      <c r="BH85" s="239"/>
      <c r="BI85" s="239"/>
      <c r="BJ85" s="239"/>
      <c r="BK85" s="239"/>
      <c r="BL85" s="239"/>
      <c r="BM85" s="244">
        <f>SUM(BM79,BM84)</f>
        <v>315</v>
      </c>
      <c r="BN85" s="244"/>
      <c r="BO85" s="26" t="s">
        <v>63</v>
      </c>
      <c r="BP85" s="47">
        <f>SUM(BP79,BP84)</f>
        <v>30</v>
      </c>
      <c r="BQ85" s="239" t="s">
        <v>70</v>
      </c>
      <c r="BR85" s="239"/>
      <c r="BS85" s="239"/>
      <c r="BT85" s="239"/>
      <c r="BU85" s="239"/>
      <c r="BV85" s="239"/>
      <c r="BW85" s="239"/>
      <c r="BX85" s="239"/>
      <c r="BY85" s="244">
        <f>SUM(BY79,BY84)</f>
        <v>450</v>
      </c>
      <c r="BZ85" s="244"/>
      <c r="CA85" s="26" t="s">
        <v>63</v>
      </c>
      <c r="CB85" s="47">
        <f>SUM(CB79,CB84)</f>
        <v>30</v>
      </c>
    </row>
    <row r="86" spans="2:8" s="115" customFormat="1" ht="12.75">
      <c r="B86" s="116"/>
      <c r="C86" s="116"/>
      <c r="D86" s="117"/>
      <c r="E86" s="116"/>
      <c r="F86" s="116"/>
      <c r="G86" s="116"/>
      <c r="H86" s="116"/>
    </row>
    <row r="87" spans="1:80" ht="12.75">
      <c r="A87" s="245" t="s">
        <v>36</v>
      </c>
      <c r="B87" s="245"/>
      <c r="C87" s="246" t="s">
        <v>46</v>
      </c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</row>
    <row r="88" spans="1:80" ht="12.75">
      <c r="A88" s="27"/>
      <c r="B88" s="25"/>
      <c r="C88" s="21"/>
      <c r="D88" s="7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</row>
    <row r="89" spans="1:80" s="1" customFormat="1" ht="12.75">
      <c r="A89" s="247" t="s">
        <v>79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</row>
    <row r="90" spans="1:80" s="1" customFormat="1" ht="12.75">
      <c r="A90" s="249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  <c r="BV90" s="250"/>
      <c r="BW90" s="250"/>
      <c r="BX90" s="250"/>
      <c r="BY90" s="250"/>
      <c r="BZ90" s="250"/>
      <c r="CA90" s="250"/>
      <c r="CB90" s="250"/>
    </row>
    <row r="91" spans="1:80" s="251" customFormat="1" ht="12.75" customHeight="1">
      <c r="A91" s="251" t="s">
        <v>247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</row>
    <row r="92" spans="1:80" s="1" customFormat="1" ht="12.75">
      <c r="A92" s="249" t="s">
        <v>151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  <c r="BV92" s="250"/>
      <c r="BW92" s="250"/>
      <c r="BX92" s="250"/>
      <c r="BY92" s="250"/>
      <c r="BZ92" s="250"/>
      <c r="CA92" s="250"/>
      <c r="CB92" s="250"/>
    </row>
    <row r="93" s="160" customFormat="1" ht="12.75">
      <c r="A93" s="249" t="s">
        <v>152</v>
      </c>
    </row>
    <row r="94" s="174" customFormat="1" ht="12.75">
      <c r="A94" s="249" t="s">
        <v>165</v>
      </c>
    </row>
    <row r="95" s="174" customFormat="1" ht="12.75">
      <c r="A95" s="249" t="s">
        <v>153</v>
      </c>
    </row>
    <row r="96" s="160" customFormat="1" ht="12.75">
      <c r="A96" s="249" t="s">
        <v>166</v>
      </c>
    </row>
    <row r="97" spans="1:80" ht="12.75">
      <c r="A97" s="255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6"/>
      <c r="BT97" s="256"/>
      <c r="BU97" s="256"/>
      <c r="BV97" s="256"/>
      <c r="BW97" s="256"/>
      <c r="BX97" s="256"/>
      <c r="BY97" s="256"/>
      <c r="BZ97" s="256"/>
      <c r="CA97" s="256"/>
      <c r="CB97" s="256"/>
    </row>
    <row r="98" spans="1:80" ht="12.75">
      <c r="A98" s="255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  <c r="BT98" s="256"/>
      <c r="BU98" s="256"/>
      <c r="BV98" s="256"/>
      <c r="BW98" s="256"/>
      <c r="BX98" s="256"/>
      <c r="BY98" s="256"/>
      <c r="BZ98" s="256"/>
      <c r="CA98" s="256"/>
      <c r="CB98" s="256"/>
    </row>
    <row r="99" spans="1:80" ht="12.7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</row>
    <row r="141" ht="12.75">
      <c r="C141">
        <f>UPPER(B141)</f>
      </c>
    </row>
  </sheetData>
  <sheetProtection/>
  <mergeCells count="105">
    <mergeCell ref="A95:IV95"/>
    <mergeCell ref="A96:IV96"/>
    <mergeCell ref="A97:CB97"/>
    <mergeCell ref="A98:CB98"/>
    <mergeCell ref="A99:CB99"/>
    <mergeCell ref="A89:CB89"/>
    <mergeCell ref="A90:CB90"/>
    <mergeCell ref="A91:IV91"/>
    <mergeCell ref="A92:CB92"/>
    <mergeCell ref="A93:IV93"/>
    <mergeCell ref="A94:IV94"/>
    <mergeCell ref="BE85:BL85"/>
    <mergeCell ref="BM85:BN85"/>
    <mergeCell ref="BQ85:BX85"/>
    <mergeCell ref="BY85:BZ85"/>
    <mergeCell ref="A87:B87"/>
    <mergeCell ref="C87:CB87"/>
    <mergeCell ref="BY84:BZ84"/>
    <mergeCell ref="B85:F85"/>
    <mergeCell ref="I85:P85"/>
    <mergeCell ref="Q85:R85"/>
    <mergeCell ref="U85:AB85"/>
    <mergeCell ref="AC85:AD85"/>
    <mergeCell ref="AG85:AN85"/>
    <mergeCell ref="AO85:AP85"/>
    <mergeCell ref="AS85:AZ85"/>
    <mergeCell ref="BA85:BB85"/>
    <mergeCell ref="AO84:AP84"/>
    <mergeCell ref="AS84:AZ84"/>
    <mergeCell ref="BA84:BB84"/>
    <mergeCell ref="BE84:BL84"/>
    <mergeCell ref="BM84:BN84"/>
    <mergeCell ref="BQ84:BX84"/>
    <mergeCell ref="BQ79:BX79"/>
    <mergeCell ref="BY79:BZ79"/>
    <mergeCell ref="B80:H80"/>
    <mergeCell ref="B83:F83"/>
    <mergeCell ref="B84:H84"/>
    <mergeCell ref="I84:P84"/>
    <mergeCell ref="Q84:R84"/>
    <mergeCell ref="U84:AB84"/>
    <mergeCell ref="AC84:AD84"/>
    <mergeCell ref="AG84:AN84"/>
    <mergeCell ref="AG79:AN79"/>
    <mergeCell ref="AO79:AP79"/>
    <mergeCell ref="AS79:AZ79"/>
    <mergeCell ref="BA79:BB79"/>
    <mergeCell ref="BE79:BL79"/>
    <mergeCell ref="BM79:BN79"/>
    <mergeCell ref="B78:H78"/>
    <mergeCell ref="B79:F79"/>
    <mergeCell ref="I79:P79"/>
    <mergeCell ref="Q79:R79"/>
    <mergeCell ref="U79:AB79"/>
    <mergeCell ref="AC79:AD79"/>
    <mergeCell ref="B65:H65"/>
    <mergeCell ref="D66:D68"/>
    <mergeCell ref="D69:D71"/>
    <mergeCell ref="B74:F74"/>
    <mergeCell ref="B75:H75"/>
    <mergeCell ref="B77:F77"/>
    <mergeCell ref="B47:H47"/>
    <mergeCell ref="B48:H48"/>
    <mergeCell ref="B53:F53"/>
    <mergeCell ref="B54:H54"/>
    <mergeCell ref="B63:F63"/>
    <mergeCell ref="B64:H64"/>
    <mergeCell ref="B14:H14"/>
    <mergeCell ref="B20:F20"/>
    <mergeCell ref="B21:H21"/>
    <mergeCell ref="B46:F46"/>
    <mergeCell ref="AG12:AQ12"/>
    <mergeCell ref="AR12:AR13"/>
    <mergeCell ref="AF12:AF13"/>
    <mergeCell ref="H11:H13"/>
    <mergeCell ref="BE11:CB11"/>
    <mergeCell ref="D12:D13"/>
    <mergeCell ref="E12:E13"/>
    <mergeCell ref="F12:F13"/>
    <mergeCell ref="I12:S12"/>
    <mergeCell ref="T12:T13"/>
    <mergeCell ref="BQ12:CA12"/>
    <mergeCell ref="CB12:CB13"/>
    <mergeCell ref="AS12:BC12"/>
    <mergeCell ref="BD12:BD13"/>
    <mergeCell ref="E6:CB6"/>
    <mergeCell ref="E7:H7"/>
    <mergeCell ref="E8:CB8"/>
    <mergeCell ref="E9:L9"/>
    <mergeCell ref="E10:CB10"/>
    <mergeCell ref="BE12:BO12"/>
    <mergeCell ref="BP12:BP13"/>
    <mergeCell ref="I11:AF11"/>
    <mergeCell ref="AG11:BD11"/>
    <mergeCell ref="G11:G13"/>
    <mergeCell ref="A1:C1"/>
    <mergeCell ref="B2:H2"/>
    <mergeCell ref="B3:H3"/>
    <mergeCell ref="B5:C5"/>
    <mergeCell ref="D5:F5"/>
    <mergeCell ref="U12:AE12"/>
    <mergeCell ref="G5:H5"/>
    <mergeCell ref="B11:B13"/>
    <mergeCell ref="C11:C13"/>
    <mergeCell ref="D11:F1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75 B48:H48 B64:B65 B54:H54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78 AF78 AR78 BD78 BP78 CB78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5 H79">
      <formula1>180</formula1>
    </dataValidation>
    <dataValidation type="list" allowBlank="1" showInputMessage="1" showErrorMessage="1" sqref="C150">
      <formula1>"[slownik]!$A$1:$A$14"</formula1>
    </dataValidation>
  </dataValidations>
  <printOptions/>
  <pageMargins left="0" right="0" top="0" bottom="0" header="0" footer="0"/>
  <pageSetup horizontalDpi="600" verticalDpi="600" orientation="landscape" paperSize="9" scale="3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44"/>
  <sheetViews>
    <sheetView zoomScalePageLayoutView="0" workbookViewId="0" topLeftCell="D73">
      <selection activeCell="H88" sqref="H88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6" ht="12.75">
      <c r="A1" s="160" t="s">
        <v>47</v>
      </c>
      <c r="B1" s="160"/>
      <c r="C1" s="160"/>
      <c r="D1" s="18"/>
      <c r="E1" s="18"/>
      <c r="F1" s="18"/>
    </row>
    <row r="2" spans="1:8" ht="12.75">
      <c r="A2" s="27" t="s">
        <v>48</v>
      </c>
      <c r="B2" s="161" t="s">
        <v>110</v>
      </c>
      <c r="C2" s="162"/>
      <c r="D2" s="162"/>
      <c r="E2" s="162"/>
      <c r="F2" s="162"/>
      <c r="G2" s="162"/>
      <c r="H2" s="162"/>
    </row>
    <row r="3" spans="1:8" ht="12.75">
      <c r="A3" s="27" t="s">
        <v>49</v>
      </c>
      <c r="B3" s="161" t="s">
        <v>111</v>
      </c>
      <c r="C3" s="162"/>
      <c r="D3" s="162"/>
      <c r="E3" s="162"/>
      <c r="F3" s="162"/>
      <c r="G3" s="162"/>
      <c r="H3" s="162"/>
    </row>
    <row r="5" spans="2:8" s="1" customFormat="1" ht="15.75">
      <c r="B5" s="163" t="s">
        <v>188</v>
      </c>
      <c r="C5" s="163"/>
      <c r="D5" s="164" t="s">
        <v>77</v>
      </c>
      <c r="E5" s="164"/>
      <c r="F5" s="164"/>
      <c r="G5" s="161" t="s">
        <v>170</v>
      </c>
      <c r="H5" s="168"/>
    </row>
    <row r="6" spans="2:80" s="1" customFormat="1" ht="15.75">
      <c r="B6" s="29"/>
      <c r="C6" s="31" t="s">
        <v>75</v>
      </c>
      <c r="D6" s="72"/>
      <c r="E6" s="161" t="s">
        <v>139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2:80" s="1" customFormat="1" ht="15.75">
      <c r="B7" s="29"/>
      <c r="C7" s="31" t="s">
        <v>140</v>
      </c>
      <c r="D7" s="72"/>
      <c r="E7" s="161" t="s">
        <v>141</v>
      </c>
      <c r="F7" s="174"/>
      <c r="G7" s="174"/>
      <c r="H7" s="17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76</v>
      </c>
      <c r="D8" s="72"/>
      <c r="E8" s="175" t="s">
        <v>205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</row>
    <row r="9" spans="2:80" s="1" customFormat="1" ht="15.75">
      <c r="B9" s="29"/>
      <c r="C9" s="31" t="s">
        <v>78</v>
      </c>
      <c r="D9" s="72"/>
      <c r="E9" s="161" t="s">
        <v>112</v>
      </c>
      <c r="F9" s="168"/>
      <c r="G9" s="168"/>
      <c r="H9" s="168"/>
      <c r="I9" s="168"/>
      <c r="J9" s="168"/>
      <c r="K9" s="168"/>
      <c r="L9" s="1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2:80" ht="15.75">
      <c r="B10" s="19"/>
      <c r="C10" s="30"/>
      <c r="D10" s="19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</row>
    <row r="11" spans="2:80" ht="15">
      <c r="B11" s="169" t="s">
        <v>1</v>
      </c>
      <c r="C11" s="171" t="s">
        <v>2</v>
      </c>
      <c r="D11" s="169" t="s">
        <v>61</v>
      </c>
      <c r="E11" s="169"/>
      <c r="F11" s="169"/>
      <c r="G11" s="182" t="s">
        <v>24</v>
      </c>
      <c r="H11" s="171" t="s">
        <v>5</v>
      </c>
      <c r="I11" s="180" t="s">
        <v>60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 t="s">
        <v>59</v>
      </c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 t="s">
        <v>58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2:80" ht="12.75" customHeight="1">
      <c r="B12" s="170"/>
      <c r="C12" s="172"/>
      <c r="D12" s="185" t="s">
        <v>40</v>
      </c>
      <c r="E12" s="187" t="s">
        <v>38</v>
      </c>
      <c r="F12" s="187" t="s">
        <v>39</v>
      </c>
      <c r="G12" s="183"/>
      <c r="H12" s="172"/>
      <c r="I12" s="189" t="s">
        <v>30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7"/>
      <c r="T12" s="190" t="s">
        <v>5</v>
      </c>
      <c r="U12" s="165" t="s">
        <v>31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79" t="s">
        <v>5</v>
      </c>
      <c r="AG12" s="165" t="s">
        <v>32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7"/>
      <c r="AR12" s="179" t="s">
        <v>5</v>
      </c>
      <c r="AS12" s="165" t="s">
        <v>33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7"/>
      <c r="BD12" s="179" t="s">
        <v>5</v>
      </c>
      <c r="BE12" s="165" t="s">
        <v>34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7"/>
      <c r="BP12" s="179" t="s">
        <v>5</v>
      </c>
      <c r="BQ12" s="165" t="s">
        <v>35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7"/>
      <c r="CB12" s="179" t="s">
        <v>5</v>
      </c>
    </row>
    <row r="13" spans="2:80" ht="17.25" customHeight="1">
      <c r="B13" s="170"/>
      <c r="C13" s="173"/>
      <c r="D13" s="186"/>
      <c r="E13" s="188"/>
      <c r="F13" s="188"/>
      <c r="G13" s="184"/>
      <c r="H13" s="173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191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80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80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80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80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113</v>
      </c>
      <c r="CB13" s="180"/>
    </row>
    <row r="14" spans="2:80" ht="15.75">
      <c r="B14" s="192" t="s">
        <v>156</v>
      </c>
      <c r="C14" s="193"/>
      <c r="D14" s="193"/>
      <c r="E14" s="193"/>
      <c r="F14" s="193"/>
      <c r="G14" s="194"/>
      <c r="H14" s="19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6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66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66"/>
    </row>
    <row r="15" spans="2:80" ht="15.75">
      <c r="B15" s="48" t="s">
        <v>80</v>
      </c>
      <c r="C15" s="49" t="s">
        <v>172</v>
      </c>
      <c r="D15" s="73"/>
      <c r="E15" s="50"/>
      <c r="F15" s="50" t="s">
        <v>91</v>
      </c>
      <c r="G15" s="37">
        <v>30</v>
      </c>
      <c r="H15" s="38">
        <v>3</v>
      </c>
      <c r="I15" s="56"/>
      <c r="J15" s="56"/>
      <c r="K15" s="56"/>
      <c r="L15" s="56"/>
      <c r="M15" s="56">
        <v>30</v>
      </c>
      <c r="N15" s="56"/>
      <c r="O15" s="56"/>
      <c r="P15" s="56"/>
      <c r="Q15" s="56"/>
      <c r="R15" s="56"/>
      <c r="S15" s="57"/>
      <c r="T15" s="58">
        <v>3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8"/>
      <c r="BQ15" s="59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8"/>
    </row>
    <row r="16" spans="2:80" ht="15.75">
      <c r="B16" s="48" t="s">
        <v>81</v>
      </c>
      <c r="C16" s="51" t="s">
        <v>146</v>
      </c>
      <c r="D16" s="73"/>
      <c r="E16" s="50"/>
      <c r="F16" s="50" t="s">
        <v>91</v>
      </c>
      <c r="G16" s="37">
        <v>15</v>
      </c>
      <c r="H16" s="38">
        <v>2</v>
      </c>
      <c r="I16" s="56"/>
      <c r="J16" s="56"/>
      <c r="K16" s="56"/>
      <c r="L16" s="56"/>
      <c r="M16" s="56">
        <v>15</v>
      </c>
      <c r="N16" s="56"/>
      <c r="O16" s="56"/>
      <c r="P16" s="56"/>
      <c r="Q16" s="56"/>
      <c r="R16" s="56"/>
      <c r="S16" s="57"/>
      <c r="T16" s="58">
        <v>2</v>
      </c>
      <c r="U16" s="59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8"/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8"/>
      <c r="BQ16" s="59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58"/>
    </row>
    <row r="17" spans="2:80" ht="15.75">
      <c r="B17" s="48" t="s">
        <v>82</v>
      </c>
      <c r="C17" s="51" t="s">
        <v>86</v>
      </c>
      <c r="D17" s="73" t="s">
        <v>91</v>
      </c>
      <c r="E17" s="50" t="s">
        <v>91</v>
      </c>
      <c r="F17" s="50"/>
      <c r="G17" s="37">
        <v>15</v>
      </c>
      <c r="H17" s="38">
        <v>1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1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8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58"/>
    </row>
    <row r="18" spans="2:80" ht="15.75">
      <c r="B18" s="48" t="s">
        <v>83</v>
      </c>
      <c r="C18" s="51" t="s">
        <v>86</v>
      </c>
      <c r="D18" s="73"/>
      <c r="E18" s="50"/>
      <c r="F18" s="50" t="s">
        <v>91</v>
      </c>
      <c r="G18" s="37">
        <v>30</v>
      </c>
      <c r="H18" s="38">
        <v>2</v>
      </c>
      <c r="I18" s="56"/>
      <c r="J18" s="56"/>
      <c r="K18" s="56"/>
      <c r="L18" s="56"/>
      <c r="M18" s="56">
        <v>30</v>
      </c>
      <c r="N18" s="56"/>
      <c r="O18" s="56"/>
      <c r="P18" s="56"/>
      <c r="Q18" s="56"/>
      <c r="R18" s="56"/>
      <c r="S18" s="57"/>
      <c r="T18" s="58">
        <v>2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59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/>
      <c r="AS18" s="59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/>
      <c r="BE18" s="59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8"/>
      <c r="BQ18" s="59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58"/>
    </row>
    <row r="19" spans="2:80" ht="15.75">
      <c r="B19" s="48" t="s">
        <v>84</v>
      </c>
      <c r="C19" s="51" t="s">
        <v>92</v>
      </c>
      <c r="D19" s="73" t="s">
        <v>91</v>
      </c>
      <c r="E19" s="50" t="s">
        <v>91</v>
      </c>
      <c r="F19" s="50"/>
      <c r="G19" s="37">
        <v>30</v>
      </c>
      <c r="H19" s="38">
        <v>3</v>
      </c>
      <c r="I19" s="56">
        <v>30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>
        <v>3</v>
      </c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8"/>
      <c r="AG19" s="59"/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8"/>
      <c r="AS19" s="59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9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8"/>
      <c r="BQ19" s="59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58"/>
    </row>
    <row r="20" spans="2:80" ht="15.75">
      <c r="B20" s="196" t="s">
        <v>10</v>
      </c>
      <c r="C20" s="197"/>
      <c r="D20" s="198"/>
      <c r="E20" s="198"/>
      <c r="F20" s="199"/>
      <c r="G20" s="39">
        <f>SUM(G15:G19)</f>
        <v>120</v>
      </c>
      <c r="H20" s="40">
        <f>SUM(H15:H19)</f>
        <v>11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3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6"/>
      <c r="AS20" s="35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6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6"/>
      <c r="BQ20" s="35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6"/>
    </row>
    <row r="21" spans="2:80" ht="15.75">
      <c r="B21" s="200" t="s">
        <v>157</v>
      </c>
      <c r="C21" s="201"/>
      <c r="D21" s="201"/>
      <c r="E21" s="201"/>
      <c r="F21" s="201"/>
      <c r="G21" s="202"/>
      <c r="H21" s="20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</row>
    <row r="22" spans="2:80" ht="15.75">
      <c r="B22" s="52" t="s">
        <v>80</v>
      </c>
      <c r="C22" s="53" t="s">
        <v>173</v>
      </c>
      <c r="D22" s="74" t="s">
        <v>87</v>
      </c>
      <c r="E22" s="54" t="s">
        <v>88</v>
      </c>
      <c r="F22" s="54"/>
      <c r="G22" s="64">
        <v>60</v>
      </c>
      <c r="H22" s="41">
        <v>4</v>
      </c>
      <c r="I22" s="60">
        <v>30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2</v>
      </c>
      <c r="U22" s="63">
        <v>30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>
        <v>2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  <c r="BE22" s="63"/>
      <c r="BF22" s="60"/>
      <c r="BG22" s="60"/>
      <c r="BH22" s="60"/>
      <c r="BI22" s="60"/>
      <c r="BJ22" s="60"/>
      <c r="BK22" s="60"/>
      <c r="BL22" s="60"/>
      <c r="BM22" s="60"/>
      <c r="BN22" s="60"/>
      <c r="BO22" s="61"/>
      <c r="BP22" s="62"/>
      <c r="BQ22" s="63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/>
    </row>
    <row r="23" spans="2:80" ht="15.75">
      <c r="B23" s="52" t="s">
        <v>81</v>
      </c>
      <c r="C23" s="53" t="s">
        <v>173</v>
      </c>
      <c r="D23" s="74"/>
      <c r="E23" s="54"/>
      <c r="F23" s="54" t="s">
        <v>88</v>
      </c>
      <c r="G23" s="64">
        <v>60</v>
      </c>
      <c r="H23" s="41">
        <v>4</v>
      </c>
      <c r="I23" s="60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2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  <c r="BE23" s="63"/>
      <c r="BF23" s="60"/>
      <c r="BG23" s="60"/>
      <c r="BH23" s="60"/>
      <c r="BI23" s="60"/>
      <c r="BJ23" s="60"/>
      <c r="BK23" s="60"/>
      <c r="BL23" s="60"/>
      <c r="BM23" s="60"/>
      <c r="BN23" s="60"/>
      <c r="BO23" s="61"/>
      <c r="BP23" s="62"/>
      <c r="BQ23" s="63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62"/>
    </row>
    <row r="24" spans="2:80" ht="15.75">
      <c r="B24" s="52" t="s">
        <v>82</v>
      </c>
      <c r="C24" s="53" t="s">
        <v>96</v>
      </c>
      <c r="D24" s="74" t="s">
        <v>95</v>
      </c>
      <c r="E24" s="54" t="s">
        <v>95</v>
      </c>
      <c r="F24" s="54"/>
      <c r="G24" s="64">
        <v>30</v>
      </c>
      <c r="H24" s="41">
        <v>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3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/>
      <c r="AG24" s="63">
        <v>30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>
        <v>2</v>
      </c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  <c r="BE24" s="63"/>
      <c r="BF24" s="60"/>
      <c r="BG24" s="60"/>
      <c r="BH24" s="60"/>
      <c r="BI24" s="60"/>
      <c r="BJ24" s="60"/>
      <c r="BK24" s="60"/>
      <c r="BL24" s="60"/>
      <c r="BM24" s="60"/>
      <c r="BN24" s="60"/>
      <c r="BO24" s="61"/>
      <c r="BP24" s="62"/>
      <c r="BQ24" s="63"/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/>
    </row>
    <row r="25" spans="2:80" ht="15.75">
      <c r="B25" s="52" t="s">
        <v>83</v>
      </c>
      <c r="C25" s="53" t="s">
        <v>96</v>
      </c>
      <c r="D25" s="74"/>
      <c r="E25" s="54"/>
      <c r="F25" s="54" t="s">
        <v>95</v>
      </c>
      <c r="G25" s="64">
        <v>30</v>
      </c>
      <c r="H25" s="41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/>
      <c r="AG25" s="63"/>
      <c r="AH25" s="60"/>
      <c r="AI25" s="60"/>
      <c r="AJ25" s="60"/>
      <c r="AK25" s="60">
        <v>30</v>
      </c>
      <c r="AL25" s="60"/>
      <c r="AM25" s="60"/>
      <c r="AN25" s="60"/>
      <c r="AO25" s="60"/>
      <c r="AP25" s="60"/>
      <c r="AQ25" s="61"/>
      <c r="AR25" s="62">
        <v>2</v>
      </c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  <c r="BE25" s="63"/>
      <c r="BF25" s="60"/>
      <c r="BG25" s="60"/>
      <c r="BH25" s="60"/>
      <c r="BI25" s="60"/>
      <c r="BJ25" s="60"/>
      <c r="BK25" s="60"/>
      <c r="BL25" s="60"/>
      <c r="BM25" s="60"/>
      <c r="BN25" s="60"/>
      <c r="BO25" s="61"/>
      <c r="BP25" s="62"/>
      <c r="BQ25" s="63"/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/>
    </row>
    <row r="26" spans="2:80" ht="15.75">
      <c r="B26" s="52" t="s">
        <v>84</v>
      </c>
      <c r="C26" s="68" t="s">
        <v>176</v>
      </c>
      <c r="D26" s="143" t="s">
        <v>93</v>
      </c>
      <c r="E26" s="144" t="s">
        <v>103</v>
      </c>
      <c r="F26" s="144"/>
      <c r="G26" s="145">
        <v>60</v>
      </c>
      <c r="H26" s="146">
        <v>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>
        <v>30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>
        <v>2</v>
      </c>
      <c r="AS26" s="63">
        <v>30</v>
      </c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>
        <v>2</v>
      </c>
      <c r="BE26" s="63"/>
      <c r="BF26" s="60"/>
      <c r="BG26" s="60"/>
      <c r="BH26" s="60"/>
      <c r="BI26" s="60"/>
      <c r="BJ26" s="60"/>
      <c r="BK26" s="60"/>
      <c r="BL26" s="60"/>
      <c r="BM26" s="60"/>
      <c r="BN26" s="60"/>
      <c r="BO26" s="61"/>
      <c r="BP26" s="62"/>
      <c r="BQ26" s="63"/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/>
    </row>
    <row r="27" spans="2:80" ht="15.75">
      <c r="B27" s="52" t="s">
        <v>85</v>
      </c>
      <c r="C27" s="68" t="s">
        <v>177</v>
      </c>
      <c r="D27" s="143"/>
      <c r="E27" s="144"/>
      <c r="F27" s="144" t="s">
        <v>103</v>
      </c>
      <c r="G27" s="145">
        <v>60</v>
      </c>
      <c r="H27" s="146">
        <v>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>
        <v>30</v>
      </c>
      <c r="AX27" s="60"/>
      <c r="AY27" s="60"/>
      <c r="AZ27" s="60"/>
      <c r="BA27" s="60"/>
      <c r="BB27" s="60"/>
      <c r="BC27" s="61"/>
      <c r="BD27" s="62">
        <v>2</v>
      </c>
      <c r="BE27" s="63"/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62"/>
      <c r="BQ27" s="63"/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/>
    </row>
    <row r="28" spans="2:80" ht="15.75">
      <c r="B28" s="52" t="s">
        <v>94</v>
      </c>
      <c r="C28" s="68" t="s">
        <v>175</v>
      </c>
      <c r="D28" s="143" t="s">
        <v>93</v>
      </c>
      <c r="E28" s="144"/>
      <c r="F28" s="144" t="s">
        <v>93</v>
      </c>
      <c r="G28" s="145">
        <v>15</v>
      </c>
      <c r="H28" s="146">
        <v>1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>
        <v>15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>
        <v>1</v>
      </c>
      <c r="BE28" s="63"/>
      <c r="BF28" s="60"/>
      <c r="BG28" s="60"/>
      <c r="BH28" s="60"/>
      <c r="BI28" s="60"/>
      <c r="BJ28" s="60"/>
      <c r="BK28" s="60"/>
      <c r="BL28" s="60"/>
      <c r="BM28" s="60"/>
      <c r="BN28" s="60"/>
      <c r="BO28" s="61"/>
      <c r="BP28" s="62"/>
      <c r="BQ28" s="63"/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62"/>
    </row>
    <row r="29" spans="2:80" ht="15.75">
      <c r="B29" s="52" t="s">
        <v>114</v>
      </c>
      <c r="C29" s="68" t="s">
        <v>175</v>
      </c>
      <c r="D29" s="143"/>
      <c r="E29" s="144"/>
      <c r="F29" s="144" t="s">
        <v>93</v>
      </c>
      <c r="G29" s="145">
        <v>30</v>
      </c>
      <c r="H29" s="146">
        <v>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/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>
        <v>30</v>
      </c>
      <c r="AX29" s="60"/>
      <c r="AY29" s="60"/>
      <c r="AZ29" s="60"/>
      <c r="BA29" s="60"/>
      <c r="BB29" s="60"/>
      <c r="BC29" s="61"/>
      <c r="BD29" s="62">
        <v>2</v>
      </c>
      <c r="BE29" s="63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62"/>
      <c r="BQ29" s="63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62"/>
    </row>
    <row r="30" spans="2:80" ht="15.75">
      <c r="B30" s="52" t="s">
        <v>115</v>
      </c>
      <c r="C30" s="53" t="s">
        <v>174</v>
      </c>
      <c r="D30" s="74" t="s">
        <v>89</v>
      </c>
      <c r="E30" s="54" t="s">
        <v>104</v>
      </c>
      <c r="F30" s="54"/>
      <c r="G30" s="64">
        <v>60</v>
      </c>
      <c r="H30" s="41">
        <v>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2"/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>
        <v>30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>
        <v>2</v>
      </c>
      <c r="BE30" s="63">
        <v>30</v>
      </c>
      <c r="BF30" s="60"/>
      <c r="BG30" s="60"/>
      <c r="BH30" s="60"/>
      <c r="BI30" s="60"/>
      <c r="BJ30" s="60"/>
      <c r="BK30" s="60"/>
      <c r="BL30" s="60"/>
      <c r="BM30" s="60"/>
      <c r="BN30" s="60"/>
      <c r="BO30" s="61"/>
      <c r="BP30" s="62">
        <v>2</v>
      </c>
      <c r="BQ30" s="63"/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62"/>
    </row>
    <row r="31" spans="2:80" ht="15.75">
      <c r="B31" s="52" t="s">
        <v>116</v>
      </c>
      <c r="C31" s="53" t="s">
        <v>174</v>
      </c>
      <c r="D31" s="74"/>
      <c r="E31" s="54"/>
      <c r="F31" s="54" t="s">
        <v>104</v>
      </c>
      <c r="G31" s="64">
        <v>60</v>
      </c>
      <c r="H31" s="41">
        <v>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>
        <v>30</v>
      </c>
      <c r="AX31" s="60"/>
      <c r="AY31" s="60"/>
      <c r="AZ31" s="60"/>
      <c r="BA31" s="60"/>
      <c r="BB31" s="60"/>
      <c r="BC31" s="61"/>
      <c r="BD31" s="62">
        <v>2</v>
      </c>
      <c r="BE31" s="63"/>
      <c r="BF31" s="60"/>
      <c r="BG31" s="60"/>
      <c r="BH31" s="60"/>
      <c r="BI31" s="60">
        <v>30</v>
      </c>
      <c r="BJ31" s="60"/>
      <c r="BK31" s="60"/>
      <c r="BL31" s="60"/>
      <c r="BM31" s="60"/>
      <c r="BN31" s="60"/>
      <c r="BO31" s="61"/>
      <c r="BP31" s="62">
        <v>2</v>
      </c>
      <c r="BQ31" s="63"/>
      <c r="BR31" s="60"/>
      <c r="BS31" s="60"/>
      <c r="BT31" s="60"/>
      <c r="BU31" s="60"/>
      <c r="BV31" s="60"/>
      <c r="BW31" s="60"/>
      <c r="BX31" s="60"/>
      <c r="BY31" s="60"/>
      <c r="BZ31" s="60"/>
      <c r="CA31" s="61"/>
      <c r="CB31" s="62"/>
    </row>
    <row r="32" spans="2:80" ht="15.75">
      <c r="B32" s="52" t="s">
        <v>117</v>
      </c>
      <c r="C32" s="53" t="s">
        <v>97</v>
      </c>
      <c r="D32" s="74"/>
      <c r="E32" s="54"/>
      <c r="F32" s="54" t="s">
        <v>95</v>
      </c>
      <c r="G32" s="64">
        <v>30</v>
      </c>
      <c r="H32" s="41">
        <v>2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/>
      <c r="U32" s="63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2"/>
      <c r="AG32" s="63"/>
      <c r="AH32" s="60"/>
      <c r="AI32" s="60"/>
      <c r="AJ32" s="60"/>
      <c r="AK32" s="60">
        <v>30</v>
      </c>
      <c r="AL32" s="60"/>
      <c r="AM32" s="60"/>
      <c r="AN32" s="60"/>
      <c r="AO32" s="60"/>
      <c r="AP32" s="60"/>
      <c r="AQ32" s="61"/>
      <c r="AR32" s="62">
        <v>2</v>
      </c>
      <c r="AS32" s="63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62"/>
      <c r="BE32" s="63"/>
      <c r="BF32" s="60"/>
      <c r="BG32" s="60"/>
      <c r="BH32" s="60"/>
      <c r="BI32" s="60"/>
      <c r="BJ32" s="60"/>
      <c r="BK32" s="60"/>
      <c r="BL32" s="60"/>
      <c r="BM32" s="60"/>
      <c r="BN32" s="60"/>
      <c r="BO32" s="61"/>
      <c r="BP32" s="62"/>
      <c r="BQ32" s="63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/>
    </row>
    <row r="33" spans="2:80" ht="15.75">
      <c r="B33" s="52" t="s">
        <v>118</v>
      </c>
      <c r="C33" s="53" t="s">
        <v>178</v>
      </c>
      <c r="D33" s="74" t="s">
        <v>95</v>
      </c>
      <c r="E33" s="54" t="s">
        <v>95</v>
      </c>
      <c r="F33" s="54"/>
      <c r="G33" s="64">
        <v>30</v>
      </c>
      <c r="H33" s="41">
        <v>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2"/>
      <c r="U33" s="63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/>
      <c r="AG33" s="63">
        <v>30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1"/>
      <c r="AR33" s="62">
        <v>2</v>
      </c>
      <c r="AS33" s="63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62"/>
      <c r="BE33" s="63"/>
      <c r="BF33" s="60"/>
      <c r="BG33" s="60"/>
      <c r="BH33" s="60"/>
      <c r="BI33" s="60"/>
      <c r="BJ33" s="60"/>
      <c r="BK33" s="60"/>
      <c r="BL33" s="60"/>
      <c r="BM33" s="60"/>
      <c r="BN33" s="60"/>
      <c r="BO33" s="61"/>
      <c r="BP33" s="62"/>
      <c r="BQ33" s="63"/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/>
    </row>
    <row r="34" spans="2:80" ht="15.75">
      <c r="B34" s="52" t="s">
        <v>119</v>
      </c>
      <c r="C34" s="53" t="s">
        <v>179</v>
      </c>
      <c r="D34" s="74"/>
      <c r="E34" s="54"/>
      <c r="F34" s="54" t="s">
        <v>88</v>
      </c>
      <c r="G34" s="64">
        <v>60</v>
      </c>
      <c r="H34" s="41">
        <v>4</v>
      </c>
      <c r="I34" s="60"/>
      <c r="J34" s="60"/>
      <c r="K34" s="60"/>
      <c r="L34" s="60"/>
      <c r="M34" s="60">
        <v>30</v>
      </c>
      <c r="N34" s="60"/>
      <c r="O34" s="60"/>
      <c r="P34" s="60"/>
      <c r="Q34" s="60"/>
      <c r="R34" s="60"/>
      <c r="S34" s="61"/>
      <c r="T34" s="62">
        <v>2</v>
      </c>
      <c r="U34" s="63"/>
      <c r="V34" s="60"/>
      <c r="W34" s="60"/>
      <c r="X34" s="60"/>
      <c r="Y34" s="60">
        <v>30</v>
      </c>
      <c r="Z34" s="60"/>
      <c r="AA34" s="60"/>
      <c r="AB34" s="60"/>
      <c r="AC34" s="60"/>
      <c r="AD34" s="60"/>
      <c r="AE34" s="61"/>
      <c r="AF34" s="62">
        <v>2</v>
      </c>
      <c r="AG34" s="63"/>
      <c r="AH34" s="60"/>
      <c r="AI34" s="60"/>
      <c r="AJ34" s="60"/>
      <c r="AK34" s="60"/>
      <c r="AL34" s="60"/>
      <c r="AM34" s="60"/>
      <c r="AN34" s="60"/>
      <c r="AO34" s="60"/>
      <c r="AP34" s="60"/>
      <c r="AQ34" s="61"/>
      <c r="AR34" s="62"/>
      <c r="AS34" s="63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62"/>
      <c r="BE34" s="63"/>
      <c r="BF34" s="60"/>
      <c r="BG34" s="60"/>
      <c r="BH34" s="60"/>
      <c r="BI34" s="60"/>
      <c r="BJ34" s="60"/>
      <c r="BK34" s="60"/>
      <c r="BL34" s="60"/>
      <c r="BM34" s="60"/>
      <c r="BN34" s="60"/>
      <c r="BO34" s="61"/>
      <c r="BP34" s="62"/>
      <c r="BQ34" s="63"/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/>
    </row>
    <row r="35" spans="2:80" ht="15.75">
      <c r="B35" s="52" t="s">
        <v>120</v>
      </c>
      <c r="C35" s="53" t="s">
        <v>142</v>
      </c>
      <c r="D35" s="74"/>
      <c r="E35" s="54"/>
      <c r="F35" s="54" t="s">
        <v>91</v>
      </c>
      <c r="G35" s="64">
        <v>30</v>
      </c>
      <c r="H35" s="41">
        <v>2</v>
      </c>
      <c r="I35" s="60"/>
      <c r="J35" s="60"/>
      <c r="K35" s="60"/>
      <c r="L35" s="60"/>
      <c r="M35" s="60">
        <v>30</v>
      </c>
      <c r="N35" s="60"/>
      <c r="O35" s="60"/>
      <c r="P35" s="60"/>
      <c r="Q35" s="60"/>
      <c r="R35" s="60"/>
      <c r="S35" s="61"/>
      <c r="T35" s="62">
        <v>2</v>
      </c>
      <c r="U35" s="63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2"/>
      <c r="AG35" s="63"/>
      <c r="AH35" s="60"/>
      <c r="AI35" s="60"/>
      <c r="AJ35" s="60"/>
      <c r="AK35" s="60"/>
      <c r="AL35" s="60"/>
      <c r="AM35" s="60"/>
      <c r="AN35" s="60"/>
      <c r="AO35" s="60"/>
      <c r="AP35" s="60"/>
      <c r="AQ35" s="61"/>
      <c r="AR35" s="62"/>
      <c r="AS35" s="63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62"/>
      <c r="BE35" s="63"/>
      <c r="BF35" s="60"/>
      <c r="BG35" s="60"/>
      <c r="BH35" s="60"/>
      <c r="BI35" s="60"/>
      <c r="BJ35" s="60"/>
      <c r="BK35" s="60"/>
      <c r="BL35" s="60"/>
      <c r="BM35" s="60"/>
      <c r="BN35" s="60"/>
      <c r="BO35" s="61"/>
      <c r="BP35" s="62"/>
      <c r="BQ35" s="63"/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/>
    </row>
    <row r="36" spans="2:80" ht="15.75">
      <c r="B36" s="52" t="s">
        <v>132</v>
      </c>
      <c r="C36" s="53" t="s">
        <v>98</v>
      </c>
      <c r="D36" s="74" t="s">
        <v>87</v>
      </c>
      <c r="E36" s="54" t="s">
        <v>88</v>
      </c>
      <c r="F36" s="54"/>
      <c r="G36" s="64">
        <v>60</v>
      </c>
      <c r="H36" s="41">
        <v>4</v>
      </c>
      <c r="I36" s="60">
        <v>30</v>
      </c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2</v>
      </c>
      <c r="U36" s="63">
        <v>30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2">
        <v>2</v>
      </c>
      <c r="AG36" s="63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62"/>
      <c r="AS36" s="63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62"/>
      <c r="BE36" s="63"/>
      <c r="BF36" s="60"/>
      <c r="BG36" s="60"/>
      <c r="BH36" s="60"/>
      <c r="BI36" s="60"/>
      <c r="BJ36" s="60"/>
      <c r="BK36" s="60"/>
      <c r="BL36" s="60"/>
      <c r="BM36" s="60"/>
      <c r="BN36" s="60"/>
      <c r="BO36" s="61"/>
      <c r="BP36" s="62"/>
      <c r="BQ36" s="63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/>
    </row>
    <row r="37" spans="2:80" ht="15.75">
      <c r="B37" s="52" t="s">
        <v>133</v>
      </c>
      <c r="C37" s="53" t="s">
        <v>98</v>
      </c>
      <c r="D37" s="74"/>
      <c r="E37" s="54"/>
      <c r="F37" s="54" t="s">
        <v>88</v>
      </c>
      <c r="G37" s="64">
        <v>90</v>
      </c>
      <c r="H37" s="41">
        <v>8</v>
      </c>
      <c r="I37" s="60"/>
      <c r="J37" s="60"/>
      <c r="K37" s="60"/>
      <c r="L37" s="60"/>
      <c r="M37" s="60">
        <v>30</v>
      </c>
      <c r="N37" s="60"/>
      <c r="O37" s="60"/>
      <c r="P37" s="60"/>
      <c r="Q37" s="60"/>
      <c r="R37" s="60"/>
      <c r="S37" s="61"/>
      <c r="T37" s="62">
        <v>2</v>
      </c>
      <c r="U37" s="63"/>
      <c r="V37" s="60"/>
      <c r="W37" s="60"/>
      <c r="X37" s="60"/>
      <c r="Y37" s="60">
        <v>60</v>
      </c>
      <c r="Z37" s="60"/>
      <c r="AA37" s="60"/>
      <c r="AB37" s="60"/>
      <c r="AC37" s="60"/>
      <c r="AD37" s="60"/>
      <c r="AE37" s="61"/>
      <c r="AF37" s="62">
        <v>6</v>
      </c>
      <c r="AG37" s="63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62"/>
      <c r="AS37" s="63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  <c r="BE37" s="63"/>
      <c r="BF37" s="60"/>
      <c r="BG37" s="60"/>
      <c r="BH37" s="60"/>
      <c r="BI37" s="60"/>
      <c r="BJ37" s="60"/>
      <c r="BK37" s="60"/>
      <c r="BL37" s="60"/>
      <c r="BM37" s="60"/>
      <c r="BN37" s="60"/>
      <c r="BO37" s="61"/>
      <c r="BP37" s="62"/>
      <c r="BQ37" s="63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/>
    </row>
    <row r="38" spans="2:80" ht="15.75">
      <c r="B38" s="52" t="s">
        <v>134</v>
      </c>
      <c r="C38" s="68" t="s">
        <v>102</v>
      </c>
      <c r="D38" s="74"/>
      <c r="E38" s="54"/>
      <c r="F38" s="54" t="s">
        <v>143</v>
      </c>
      <c r="G38" s="64">
        <v>90</v>
      </c>
      <c r="H38" s="41">
        <v>9</v>
      </c>
      <c r="I38" s="60"/>
      <c r="J38" s="60"/>
      <c r="K38" s="60"/>
      <c r="L38" s="60"/>
      <c r="M38" s="60">
        <v>30</v>
      </c>
      <c r="N38" s="60"/>
      <c r="O38" s="60"/>
      <c r="P38" s="60"/>
      <c r="Q38" s="60"/>
      <c r="R38" s="60"/>
      <c r="S38" s="61"/>
      <c r="T38" s="62">
        <v>3</v>
      </c>
      <c r="U38" s="63"/>
      <c r="V38" s="60"/>
      <c r="W38" s="60"/>
      <c r="X38" s="60"/>
      <c r="Y38" s="60">
        <v>30</v>
      </c>
      <c r="Z38" s="60"/>
      <c r="AA38" s="60"/>
      <c r="AB38" s="60"/>
      <c r="AC38" s="60"/>
      <c r="AD38" s="60"/>
      <c r="AE38" s="61"/>
      <c r="AF38" s="62">
        <v>3</v>
      </c>
      <c r="AG38" s="63"/>
      <c r="AH38" s="60"/>
      <c r="AI38" s="60"/>
      <c r="AJ38" s="60"/>
      <c r="AK38" s="60">
        <v>30</v>
      </c>
      <c r="AL38" s="60"/>
      <c r="AM38" s="60"/>
      <c r="AN38" s="60"/>
      <c r="AO38" s="60"/>
      <c r="AP38" s="60"/>
      <c r="AQ38" s="61"/>
      <c r="AR38" s="62">
        <v>3</v>
      </c>
      <c r="AS38" s="63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/>
      <c r="BE38" s="63"/>
      <c r="BF38" s="60"/>
      <c r="BG38" s="60"/>
      <c r="BH38" s="60"/>
      <c r="BI38" s="60"/>
      <c r="BJ38" s="60"/>
      <c r="BK38" s="60"/>
      <c r="BL38" s="60"/>
      <c r="BM38" s="60"/>
      <c r="BN38" s="60"/>
      <c r="BO38" s="61"/>
      <c r="BP38" s="62"/>
      <c r="BQ38" s="63"/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/>
    </row>
    <row r="39" spans="2:80" ht="15.75">
      <c r="B39" s="52" t="s">
        <v>135</v>
      </c>
      <c r="C39" s="53" t="s">
        <v>100</v>
      </c>
      <c r="D39" s="74"/>
      <c r="E39" s="54"/>
      <c r="F39" s="54" t="s">
        <v>87</v>
      </c>
      <c r="G39" s="64">
        <v>30</v>
      </c>
      <c r="H39" s="41">
        <v>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63"/>
      <c r="V39" s="60"/>
      <c r="W39" s="60"/>
      <c r="X39" s="60"/>
      <c r="Y39" s="60">
        <v>30</v>
      </c>
      <c r="Z39" s="60"/>
      <c r="AA39" s="60"/>
      <c r="AB39" s="60"/>
      <c r="AC39" s="60"/>
      <c r="AD39" s="60"/>
      <c r="AE39" s="61"/>
      <c r="AF39" s="62">
        <v>3</v>
      </c>
      <c r="AG39" s="63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63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  <c r="BE39" s="63"/>
      <c r="BF39" s="60"/>
      <c r="BG39" s="60"/>
      <c r="BH39" s="60"/>
      <c r="BI39" s="60"/>
      <c r="BJ39" s="60"/>
      <c r="BK39" s="60"/>
      <c r="BL39" s="60"/>
      <c r="BM39" s="60"/>
      <c r="BN39" s="60"/>
      <c r="BO39" s="61"/>
      <c r="BP39" s="62"/>
      <c r="BQ39" s="63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/>
    </row>
    <row r="40" spans="2:80" ht="15.75">
      <c r="B40" s="52" t="s">
        <v>136</v>
      </c>
      <c r="C40" s="53" t="s">
        <v>180</v>
      </c>
      <c r="D40" s="74"/>
      <c r="E40" s="54"/>
      <c r="F40" s="54" t="s">
        <v>95</v>
      </c>
      <c r="G40" s="64">
        <v>30</v>
      </c>
      <c r="H40" s="41">
        <v>2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63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63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2</v>
      </c>
      <c r="AS40" s="63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  <c r="BE40" s="63"/>
      <c r="BF40" s="60"/>
      <c r="BG40" s="60"/>
      <c r="BH40" s="60"/>
      <c r="BI40" s="60"/>
      <c r="BJ40" s="60"/>
      <c r="BK40" s="60"/>
      <c r="BL40" s="60"/>
      <c r="BM40" s="60"/>
      <c r="BN40" s="60"/>
      <c r="BO40" s="61"/>
      <c r="BP40" s="62"/>
      <c r="BQ40" s="63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/>
    </row>
    <row r="41" spans="2:80" ht="15.75">
      <c r="B41" s="52" t="s">
        <v>137</v>
      </c>
      <c r="C41" s="53" t="s">
        <v>131</v>
      </c>
      <c r="D41" s="74"/>
      <c r="E41" s="54"/>
      <c r="F41" s="54" t="s">
        <v>103</v>
      </c>
      <c r="G41" s="64">
        <v>60</v>
      </c>
      <c r="H41" s="41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63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63"/>
      <c r="AH41" s="60"/>
      <c r="AI41" s="60"/>
      <c r="AJ41" s="60"/>
      <c r="AK41" s="60">
        <v>30</v>
      </c>
      <c r="AL41" s="60"/>
      <c r="AM41" s="60"/>
      <c r="AN41" s="60"/>
      <c r="AO41" s="60"/>
      <c r="AP41" s="60"/>
      <c r="AQ41" s="61"/>
      <c r="AR41" s="62">
        <v>2</v>
      </c>
      <c r="AS41" s="63"/>
      <c r="AT41" s="60"/>
      <c r="AU41" s="60"/>
      <c r="AV41" s="60"/>
      <c r="AW41" s="60">
        <v>30</v>
      </c>
      <c r="AX41" s="60"/>
      <c r="AY41" s="60"/>
      <c r="AZ41" s="60"/>
      <c r="BA41" s="60"/>
      <c r="BB41" s="60"/>
      <c r="BC41" s="61"/>
      <c r="BD41" s="62">
        <v>2</v>
      </c>
      <c r="BE41" s="63"/>
      <c r="BF41" s="60"/>
      <c r="BG41" s="60"/>
      <c r="BH41" s="60"/>
      <c r="BI41" s="60"/>
      <c r="BJ41" s="60"/>
      <c r="BK41" s="60"/>
      <c r="BL41" s="60"/>
      <c r="BM41" s="60"/>
      <c r="BN41" s="60"/>
      <c r="BO41" s="61"/>
      <c r="BP41" s="62"/>
      <c r="BQ41" s="63"/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/>
    </row>
    <row r="42" spans="2:80" ht="15.75">
      <c r="B42" s="52" t="s">
        <v>138</v>
      </c>
      <c r="C42" s="53" t="s">
        <v>181</v>
      </c>
      <c r="D42" s="74"/>
      <c r="E42" s="54"/>
      <c r="F42" s="54" t="s">
        <v>103</v>
      </c>
      <c r="G42" s="64">
        <v>60</v>
      </c>
      <c r="H42" s="41">
        <v>6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/>
      <c r="U42" s="63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63"/>
      <c r="AH42" s="60"/>
      <c r="AI42" s="60"/>
      <c r="AJ42" s="60"/>
      <c r="AK42" s="60">
        <v>30</v>
      </c>
      <c r="AL42" s="60"/>
      <c r="AM42" s="60"/>
      <c r="AN42" s="60"/>
      <c r="AO42" s="60"/>
      <c r="AP42" s="60"/>
      <c r="AQ42" s="61"/>
      <c r="AR42" s="62">
        <v>3</v>
      </c>
      <c r="AS42" s="63"/>
      <c r="AT42" s="60"/>
      <c r="AU42" s="60"/>
      <c r="AV42" s="60"/>
      <c r="AW42" s="60">
        <v>30</v>
      </c>
      <c r="AX42" s="60"/>
      <c r="AY42" s="60"/>
      <c r="AZ42" s="60"/>
      <c r="BA42" s="60"/>
      <c r="BB42" s="60"/>
      <c r="BC42" s="61"/>
      <c r="BD42" s="62">
        <v>3</v>
      </c>
      <c r="BE42" s="63"/>
      <c r="BF42" s="60"/>
      <c r="BG42" s="60"/>
      <c r="BH42" s="60"/>
      <c r="BI42" s="60"/>
      <c r="BJ42" s="60"/>
      <c r="BK42" s="60"/>
      <c r="BL42" s="60"/>
      <c r="BM42" s="60"/>
      <c r="BN42" s="60"/>
      <c r="BO42" s="61"/>
      <c r="BP42" s="62"/>
      <c r="BQ42" s="63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/>
    </row>
    <row r="43" spans="2:80" ht="15.75">
      <c r="B43" s="52" t="s">
        <v>161</v>
      </c>
      <c r="C43" s="53" t="s">
        <v>101</v>
      </c>
      <c r="D43" s="74"/>
      <c r="E43" s="54"/>
      <c r="F43" s="54" t="s">
        <v>93</v>
      </c>
      <c r="G43" s="64">
        <v>30</v>
      </c>
      <c r="H43" s="41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/>
      <c r="U43" s="63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/>
      <c r="AG43" s="63"/>
      <c r="AH43" s="60"/>
      <c r="AI43" s="60"/>
      <c r="AJ43" s="60"/>
      <c r="AK43" s="60"/>
      <c r="AL43" s="60"/>
      <c r="AM43" s="60"/>
      <c r="AN43" s="60"/>
      <c r="AO43" s="60"/>
      <c r="AP43" s="60"/>
      <c r="AQ43" s="61"/>
      <c r="AR43" s="62"/>
      <c r="AS43" s="63"/>
      <c r="AT43" s="60"/>
      <c r="AU43" s="60"/>
      <c r="AV43" s="60"/>
      <c r="AW43" s="60">
        <v>30</v>
      </c>
      <c r="AX43" s="60"/>
      <c r="AY43" s="60"/>
      <c r="AZ43" s="60"/>
      <c r="BA43" s="60"/>
      <c r="BB43" s="60"/>
      <c r="BC43" s="61"/>
      <c r="BD43" s="62">
        <v>3</v>
      </c>
      <c r="BE43" s="63"/>
      <c r="BF43" s="60"/>
      <c r="BG43" s="60"/>
      <c r="BH43" s="60"/>
      <c r="BI43" s="60"/>
      <c r="BJ43" s="60"/>
      <c r="BK43" s="60"/>
      <c r="BL43" s="60"/>
      <c r="BM43" s="60"/>
      <c r="BN43" s="60"/>
      <c r="BO43" s="61"/>
      <c r="BP43" s="62"/>
      <c r="BQ43" s="63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/>
    </row>
    <row r="44" spans="2:80" ht="15.75">
      <c r="B44" s="52" t="s">
        <v>186</v>
      </c>
      <c r="C44" s="53" t="s">
        <v>99</v>
      </c>
      <c r="D44" s="74"/>
      <c r="E44" s="54"/>
      <c r="F44" s="54" t="s">
        <v>89</v>
      </c>
      <c r="G44" s="64">
        <v>30</v>
      </c>
      <c r="H44" s="41">
        <v>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/>
      <c r="U44" s="63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2"/>
      <c r="AG44" s="63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62"/>
      <c r="AS44" s="63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62"/>
      <c r="BE44" s="63"/>
      <c r="BF44" s="60"/>
      <c r="BG44" s="60"/>
      <c r="BH44" s="60"/>
      <c r="BI44" s="60">
        <v>30</v>
      </c>
      <c r="BJ44" s="60"/>
      <c r="BK44" s="60"/>
      <c r="BL44" s="60"/>
      <c r="BM44" s="60"/>
      <c r="BN44" s="60"/>
      <c r="BO44" s="61"/>
      <c r="BP44" s="62">
        <v>2</v>
      </c>
      <c r="BQ44" s="63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/>
    </row>
    <row r="45" spans="2:80" s="135" customFormat="1" ht="15.75">
      <c r="B45" s="52" t="s">
        <v>187</v>
      </c>
      <c r="C45" s="53" t="s">
        <v>182</v>
      </c>
      <c r="D45" s="74"/>
      <c r="E45" s="54"/>
      <c r="F45" s="54" t="s">
        <v>106</v>
      </c>
      <c r="G45" s="64">
        <v>60</v>
      </c>
      <c r="H45" s="41">
        <v>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3"/>
      <c r="U45" s="134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33"/>
      <c r="AG45" s="134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133"/>
      <c r="AS45" s="134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4"/>
      <c r="BF45" s="131"/>
      <c r="BG45" s="131"/>
      <c r="BH45" s="131"/>
      <c r="BI45" s="131">
        <v>30</v>
      </c>
      <c r="BJ45" s="131"/>
      <c r="BK45" s="131"/>
      <c r="BL45" s="131"/>
      <c r="BM45" s="131"/>
      <c r="BN45" s="131"/>
      <c r="BO45" s="132"/>
      <c r="BP45" s="133">
        <v>2</v>
      </c>
      <c r="BQ45" s="134"/>
      <c r="BR45" s="131"/>
      <c r="BS45" s="131"/>
      <c r="BT45" s="131"/>
      <c r="BU45" s="131">
        <v>30</v>
      </c>
      <c r="BV45" s="131"/>
      <c r="BW45" s="131"/>
      <c r="BX45" s="131"/>
      <c r="BY45" s="131"/>
      <c r="BZ45" s="131"/>
      <c r="CA45" s="132"/>
      <c r="CB45" s="133">
        <v>2</v>
      </c>
    </row>
    <row r="46" spans="2:80" ht="15.75">
      <c r="B46" s="204" t="s">
        <v>10</v>
      </c>
      <c r="C46" s="202"/>
      <c r="D46" s="202"/>
      <c r="E46" s="202"/>
      <c r="F46" s="205"/>
      <c r="G46" s="42">
        <f>SUM(G22:G45)</f>
        <v>1155</v>
      </c>
      <c r="H46" s="43">
        <f>SUM(H22:H45)</f>
        <v>86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5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</row>
    <row r="47" spans="2:80" ht="15.75">
      <c r="B47" s="206"/>
      <c r="C47" s="207"/>
      <c r="D47" s="207"/>
      <c r="E47" s="207"/>
      <c r="F47" s="207"/>
      <c r="G47" s="208"/>
      <c r="H47" s="2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6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6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6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6"/>
    </row>
    <row r="48" spans="2:80" ht="15.75">
      <c r="B48" s="210" t="s">
        <v>158</v>
      </c>
      <c r="C48" s="211"/>
      <c r="D48" s="211"/>
      <c r="E48" s="211"/>
      <c r="F48" s="211"/>
      <c r="G48" s="211"/>
      <c r="H48" s="21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22"/>
      <c r="U48" s="121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1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1"/>
      <c r="AS48" s="121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1"/>
      <c r="BE48" s="12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1"/>
      <c r="BQ48" s="121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1"/>
    </row>
    <row r="49" spans="2:80" ht="15.75">
      <c r="B49" s="82" t="s">
        <v>80</v>
      </c>
      <c r="C49" s="76" t="s">
        <v>108</v>
      </c>
      <c r="D49" s="83"/>
      <c r="E49" s="77"/>
      <c r="F49" s="77" t="s">
        <v>91</v>
      </c>
      <c r="G49" s="78">
        <v>30</v>
      </c>
      <c r="H49" s="78">
        <v>2</v>
      </c>
      <c r="I49" s="60"/>
      <c r="J49" s="60"/>
      <c r="K49" s="60"/>
      <c r="L49" s="60"/>
      <c r="M49" s="60">
        <v>30</v>
      </c>
      <c r="N49" s="60"/>
      <c r="O49" s="60"/>
      <c r="P49" s="60"/>
      <c r="Q49" s="60"/>
      <c r="R49" s="60"/>
      <c r="S49" s="60"/>
      <c r="T49" s="62">
        <v>2</v>
      </c>
      <c r="U49" s="12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2"/>
      <c r="AG49" s="12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2"/>
      <c r="AS49" s="12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2"/>
      <c r="BE49" s="12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2"/>
      <c r="BQ49" s="12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2"/>
    </row>
    <row r="50" spans="2:80" ht="15.75">
      <c r="B50" s="82" t="s">
        <v>81</v>
      </c>
      <c r="C50" s="76" t="s">
        <v>109</v>
      </c>
      <c r="D50" s="83"/>
      <c r="E50" s="77"/>
      <c r="F50" s="77" t="s">
        <v>91</v>
      </c>
      <c r="G50" s="78">
        <v>5</v>
      </c>
      <c r="H50" s="78">
        <v>1</v>
      </c>
      <c r="I50" s="60"/>
      <c r="J50" s="60"/>
      <c r="K50" s="60"/>
      <c r="L50" s="60"/>
      <c r="M50" s="60"/>
      <c r="N50" s="60">
        <v>5</v>
      </c>
      <c r="O50" s="60"/>
      <c r="P50" s="60"/>
      <c r="Q50" s="60"/>
      <c r="R50" s="60"/>
      <c r="S50" s="60"/>
      <c r="T50" s="62">
        <v>1</v>
      </c>
      <c r="U50" s="12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2"/>
      <c r="AG50" s="12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2"/>
      <c r="AS50" s="12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2"/>
      <c r="BE50" s="12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2"/>
      <c r="BQ50" s="12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2"/>
    </row>
    <row r="51" spans="2:80" ht="15.75">
      <c r="B51" s="82" t="s">
        <v>82</v>
      </c>
      <c r="C51" s="76" t="s">
        <v>107</v>
      </c>
      <c r="D51" s="83"/>
      <c r="E51" s="77"/>
      <c r="F51" s="77" t="s">
        <v>91</v>
      </c>
      <c r="G51" s="78">
        <v>10</v>
      </c>
      <c r="H51" s="78">
        <v>1</v>
      </c>
      <c r="I51" s="60">
        <v>10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2">
        <v>1</v>
      </c>
      <c r="U51" s="12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2"/>
      <c r="AG51" s="12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2"/>
      <c r="AS51" s="12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2"/>
      <c r="BE51" s="12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2"/>
      <c r="BQ51" s="12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2"/>
    </row>
    <row r="52" spans="2:80" ht="15.75">
      <c r="B52" s="82" t="s">
        <v>83</v>
      </c>
      <c r="C52" s="76" t="s">
        <v>183</v>
      </c>
      <c r="D52" s="83"/>
      <c r="E52" s="77"/>
      <c r="F52" s="77" t="s">
        <v>93</v>
      </c>
      <c r="G52" s="78">
        <v>30</v>
      </c>
      <c r="H52" s="78">
        <v>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0"/>
      <c r="AT52" s="60"/>
      <c r="AU52" s="60"/>
      <c r="AV52" s="60"/>
      <c r="AW52" s="60">
        <v>30</v>
      </c>
      <c r="AX52" s="60"/>
      <c r="AY52" s="60"/>
      <c r="AZ52" s="60"/>
      <c r="BA52" s="60"/>
      <c r="BB52" s="60"/>
      <c r="BC52" s="60"/>
      <c r="BD52" s="62">
        <v>2</v>
      </c>
      <c r="BE52" s="12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2"/>
      <c r="BQ52" s="12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2"/>
    </row>
    <row r="53" spans="2:80" ht="15.75">
      <c r="B53" s="212" t="s">
        <v>10</v>
      </c>
      <c r="C53" s="213"/>
      <c r="D53" s="214"/>
      <c r="E53" s="214"/>
      <c r="F53" s="214"/>
      <c r="G53" s="84">
        <f>SUM(G49:G52)</f>
        <v>75</v>
      </c>
      <c r="H53" s="84">
        <f>SUM(H49:H52)</f>
        <v>6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22"/>
      <c r="U53" s="121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1"/>
      <c r="AG53" s="121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1"/>
      <c r="AS53" s="121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1"/>
      <c r="BE53" s="12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1"/>
      <c r="BQ53" s="121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1"/>
    </row>
    <row r="54" spans="2:80" s="1" customFormat="1" ht="15.75">
      <c r="B54" s="215" t="s">
        <v>159</v>
      </c>
      <c r="C54" s="216"/>
      <c r="D54" s="216"/>
      <c r="E54" s="216"/>
      <c r="F54" s="216"/>
      <c r="G54" s="216"/>
      <c r="H54" s="216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29"/>
      <c r="U54" s="12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2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2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2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7"/>
      <c r="BQ54" s="123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7"/>
    </row>
    <row r="55" spans="2:80" ht="15.75">
      <c r="B55" s="88" t="s">
        <v>80</v>
      </c>
      <c r="C55" s="89" t="s">
        <v>184</v>
      </c>
      <c r="D55" s="83"/>
      <c r="E55" s="77"/>
      <c r="F55" s="77" t="s">
        <v>87</v>
      </c>
      <c r="G55" s="78">
        <v>30</v>
      </c>
      <c r="H55" s="78">
        <v>3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2"/>
      <c r="U55" s="120"/>
      <c r="V55" s="60"/>
      <c r="W55" s="60"/>
      <c r="X55" s="60"/>
      <c r="Y55" s="60"/>
      <c r="Z55" s="60"/>
      <c r="AA55" s="60"/>
      <c r="AB55" s="60">
        <v>30</v>
      </c>
      <c r="AC55" s="60"/>
      <c r="AD55" s="60"/>
      <c r="AE55" s="60"/>
      <c r="AF55" s="62">
        <v>3</v>
      </c>
      <c r="AG55" s="12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2"/>
      <c r="AS55" s="12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2"/>
      <c r="BE55" s="12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2"/>
      <c r="BQ55" s="12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2"/>
    </row>
    <row r="56" spans="2:80" s="135" customFormat="1" ht="15.75">
      <c r="B56" s="88" t="s">
        <v>81</v>
      </c>
      <c r="C56" s="89" t="s">
        <v>145</v>
      </c>
      <c r="D56" s="83"/>
      <c r="E56" s="77"/>
      <c r="F56" s="77" t="s">
        <v>93</v>
      </c>
      <c r="G56" s="78">
        <v>30</v>
      </c>
      <c r="H56" s="78">
        <v>2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3"/>
      <c r="U56" s="136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3"/>
      <c r="AG56" s="136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3"/>
      <c r="AS56" s="136"/>
      <c r="AT56" s="131">
        <v>30</v>
      </c>
      <c r="AU56" s="131"/>
      <c r="AV56" s="131"/>
      <c r="AW56" s="131"/>
      <c r="AX56" s="131"/>
      <c r="AY56" s="131"/>
      <c r="AZ56" s="131"/>
      <c r="BA56" s="131"/>
      <c r="BB56" s="131"/>
      <c r="BC56" s="131"/>
      <c r="BD56" s="133">
        <v>2</v>
      </c>
      <c r="BE56" s="136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3"/>
      <c r="BQ56" s="136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3"/>
    </row>
    <row r="57" spans="2:80" ht="15.75">
      <c r="B57" s="88" t="s">
        <v>82</v>
      </c>
      <c r="C57" s="89" t="s">
        <v>185</v>
      </c>
      <c r="D57" s="83"/>
      <c r="E57" s="77"/>
      <c r="F57" s="77" t="s">
        <v>89</v>
      </c>
      <c r="G57" s="78">
        <v>30</v>
      </c>
      <c r="H57" s="78">
        <v>2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12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2"/>
      <c r="AG57" s="12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2"/>
      <c r="AS57" s="12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2"/>
      <c r="BE57" s="120"/>
      <c r="BF57" s="60"/>
      <c r="BG57" s="60"/>
      <c r="BH57" s="60"/>
      <c r="BI57" s="60">
        <v>30</v>
      </c>
      <c r="BJ57" s="60"/>
      <c r="BK57" s="60"/>
      <c r="BL57" s="60"/>
      <c r="BM57" s="60"/>
      <c r="BN57" s="60"/>
      <c r="BO57" s="60"/>
      <c r="BP57" s="62">
        <v>2</v>
      </c>
      <c r="BQ57" s="12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2"/>
    </row>
    <row r="58" spans="2:80" ht="18">
      <c r="B58" s="88" t="s">
        <v>83</v>
      </c>
      <c r="C58" s="89" t="s">
        <v>169</v>
      </c>
      <c r="D58" s="83" t="s">
        <v>89</v>
      </c>
      <c r="E58" s="77"/>
      <c r="F58" s="90" t="s">
        <v>90</v>
      </c>
      <c r="G58" s="78">
        <v>150</v>
      </c>
      <c r="H58" s="78">
        <v>5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8"/>
      <c r="U58" s="124"/>
      <c r="V58" s="56"/>
      <c r="W58" s="56">
        <v>30</v>
      </c>
      <c r="X58" s="56"/>
      <c r="Y58" s="56"/>
      <c r="Z58" s="56"/>
      <c r="AA58" s="56"/>
      <c r="AB58" s="56"/>
      <c r="AC58" s="56"/>
      <c r="AD58" s="56"/>
      <c r="AE58" s="56"/>
      <c r="AF58" s="58">
        <v>1</v>
      </c>
      <c r="AG58" s="124"/>
      <c r="AH58" s="56"/>
      <c r="AI58" s="56">
        <v>30</v>
      </c>
      <c r="AJ58" s="56"/>
      <c r="AK58" s="56"/>
      <c r="AL58" s="56"/>
      <c r="AM58" s="56"/>
      <c r="AN58" s="56"/>
      <c r="AO58" s="56"/>
      <c r="AP58" s="56"/>
      <c r="AQ58" s="56"/>
      <c r="AR58" s="58">
        <v>1</v>
      </c>
      <c r="AS58" s="124"/>
      <c r="AT58" s="56"/>
      <c r="AU58" s="56">
        <v>30</v>
      </c>
      <c r="AV58" s="56"/>
      <c r="AW58" s="56"/>
      <c r="AX58" s="56"/>
      <c r="AY58" s="56"/>
      <c r="AZ58" s="56"/>
      <c r="BA58" s="56"/>
      <c r="BB58" s="56"/>
      <c r="BC58" s="56"/>
      <c r="BD58" s="58">
        <v>1</v>
      </c>
      <c r="BE58" s="124"/>
      <c r="BF58" s="56"/>
      <c r="BG58" s="56">
        <v>60</v>
      </c>
      <c r="BH58" s="56"/>
      <c r="BI58" s="56"/>
      <c r="BJ58" s="56"/>
      <c r="BK58" s="56"/>
      <c r="BL58" s="56"/>
      <c r="BM58" s="56"/>
      <c r="BN58" s="56"/>
      <c r="BO58" s="56"/>
      <c r="BP58" s="58">
        <v>2</v>
      </c>
      <c r="BQ58" s="124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8"/>
    </row>
    <row r="59" spans="2:80" ht="18">
      <c r="B59" s="88" t="s">
        <v>84</v>
      </c>
      <c r="C59" s="91" t="s">
        <v>147</v>
      </c>
      <c r="D59" s="92"/>
      <c r="E59" s="93"/>
      <c r="F59" s="93" t="s">
        <v>89</v>
      </c>
      <c r="G59" s="78">
        <v>30</v>
      </c>
      <c r="H59" s="78">
        <v>3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12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2"/>
      <c r="AG59" s="12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2"/>
      <c r="AS59" s="12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2"/>
      <c r="BE59" s="120"/>
      <c r="BF59" s="60">
        <v>30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2">
        <v>3</v>
      </c>
      <c r="BQ59" s="12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2"/>
    </row>
    <row r="60" spans="2:80" s="135" customFormat="1" ht="18">
      <c r="B60" s="88" t="s">
        <v>85</v>
      </c>
      <c r="C60" s="91" t="s">
        <v>148</v>
      </c>
      <c r="D60" s="92"/>
      <c r="E60" s="93"/>
      <c r="F60" s="93" t="s">
        <v>105</v>
      </c>
      <c r="G60" s="78">
        <v>30</v>
      </c>
      <c r="H60" s="78">
        <v>3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3"/>
      <c r="U60" s="136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3"/>
      <c r="AG60" s="136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3"/>
      <c r="AS60" s="136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3"/>
      <c r="BE60" s="136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3"/>
      <c r="BQ60" s="136"/>
      <c r="BR60" s="131"/>
      <c r="BS60" s="131"/>
      <c r="BT60" s="131"/>
      <c r="BU60" s="131">
        <v>30</v>
      </c>
      <c r="BV60" s="131"/>
      <c r="BW60" s="131"/>
      <c r="BX60" s="131"/>
      <c r="BY60" s="131"/>
      <c r="BZ60" s="131"/>
      <c r="CA60" s="131"/>
      <c r="CB60" s="133">
        <v>3</v>
      </c>
    </row>
    <row r="61" spans="2:80" s="135" customFormat="1" ht="18">
      <c r="B61" s="88" t="s">
        <v>94</v>
      </c>
      <c r="C61" s="94" t="s">
        <v>149</v>
      </c>
      <c r="D61" s="92" t="s">
        <v>105</v>
      </c>
      <c r="E61" s="93"/>
      <c r="F61" s="93" t="s">
        <v>106</v>
      </c>
      <c r="G61" s="78">
        <v>60</v>
      </c>
      <c r="H61" s="78">
        <v>18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3"/>
      <c r="U61" s="136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3"/>
      <c r="AG61" s="136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3"/>
      <c r="AS61" s="136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3"/>
      <c r="BE61" s="136"/>
      <c r="BF61" s="131"/>
      <c r="BG61" s="131"/>
      <c r="BH61" s="131">
        <v>30</v>
      </c>
      <c r="BI61" s="131"/>
      <c r="BJ61" s="131"/>
      <c r="BK61" s="131"/>
      <c r="BL61" s="131"/>
      <c r="BM61" s="131"/>
      <c r="BN61" s="131"/>
      <c r="BO61" s="131"/>
      <c r="BP61" s="133">
        <v>9</v>
      </c>
      <c r="BQ61" s="136"/>
      <c r="BR61" s="131"/>
      <c r="BS61" s="131"/>
      <c r="BT61" s="131">
        <v>30</v>
      </c>
      <c r="BU61" s="131"/>
      <c r="BV61" s="131"/>
      <c r="BW61" s="131"/>
      <c r="BX61" s="131"/>
      <c r="BY61" s="131"/>
      <c r="BZ61" s="131"/>
      <c r="CA61" s="131"/>
      <c r="CB61" s="133">
        <v>9</v>
      </c>
    </row>
    <row r="62" spans="2:80" ht="18">
      <c r="B62" s="88" t="s">
        <v>114</v>
      </c>
      <c r="C62" s="76" t="s">
        <v>150</v>
      </c>
      <c r="D62" s="83"/>
      <c r="E62" s="77"/>
      <c r="F62" s="77" t="s">
        <v>88</v>
      </c>
      <c r="G62" s="78">
        <v>60</v>
      </c>
      <c r="H62" s="78">
        <v>0</v>
      </c>
      <c r="I62" s="60"/>
      <c r="J62" s="60">
        <v>30</v>
      </c>
      <c r="K62" s="60"/>
      <c r="L62" s="60"/>
      <c r="M62" s="60"/>
      <c r="N62" s="60"/>
      <c r="O62" s="60"/>
      <c r="P62" s="60"/>
      <c r="Q62" s="60"/>
      <c r="R62" s="60"/>
      <c r="S62" s="60"/>
      <c r="T62" s="62">
        <v>0</v>
      </c>
      <c r="U62" s="120"/>
      <c r="V62" s="60">
        <v>30</v>
      </c>
      <c r="W62" s="60"/>
      <c r="X62" s="60"/>
      <c r="Y62" s="60"/>
      <c r="Z62" s="60"/>
      <c r="AA62" s="60"/>
      <c r="AB62" s="60"/>
      <c r="AC62" s="60"/>
      <c r="AD62" s="60"/>
      <c r="AE62" s="60"/>
      <c r="AF62" s="62">
        <v>0</v>
      </c>
      <c r="AG62" s="12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2"/>
      <c r="AS62" s="12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2"/>
      <c r="BE62" s="12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2"/>
      <c r="BQ62" s="12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2"/>
    </row>
    <row r="63" spans="2:80" ht="15.75">
      <c r="B63" s="212" t="s">
        <v>10</v>
      </c>
      <c r="C63" s="213"/>
      <c r="D63" s="214"/>
      <c r="E63" s="214"/>
      <c r="F63" s="214"/>
      <c r="G63" s="84">
        <f>SUM(G55:G62)</f>
        <v>420</v>
      </c>
      <c r="H63" s="84">
        <f>SUM(H55:H62)</f>
        <v>36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1"/>
      <c r="U63" s="121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81"/>
      <c r="AG63" s="1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1"/>
      <c r="AS63" s="121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1"/>
      <c r="BE63" s="12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1"/>
      <c r="BQ63" s="121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1"/>
    </row>
    <row r="64" spans="2:80" s="1" customFormat="1" ht="15.75">
      <c r="B64" s="215" t="s">
        <v>160</v>
      </c>
      <c r="C64" s="217"/>
      <c r="D64" s="217"/>
      <c r="E64" s="217"/>
      <c r="F64" s="217"/>
      <c r="G64" s="217"/>
      <c r="H64" s="21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7"/>
      <c r="U64" s="123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7"/>
      <c r="AG64" s="123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7"/>
      <c r="AS64" s="123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7"/>
      <c r="BE64" s="123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7"/>
      <c r="BQ64" s="123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7"/>
    </row>
    <row r="65" spans="2:80" s="1" customFormat="1" ht="15.75">
      <c r="B65" s="218" t="s">
        <v>189</v>
      </c>
      <c r="C65" s="218"/>
      <c r="D65" s="218"/>
      <c r="E65" s="218"/>
      <c r="F65" s="218"/>
      <c r="G65" s="218"/>
      <c r="H65" s="219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7"/>
      <c r="U65" s="123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7"/>
      <c r="AG65" s="123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7"/>
      <c r="AS65" s="123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7"/>
      <c r="BE65" s="123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7"/>
      <c r="BQ65" s="123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7"/>
    </row>
    <row r="66" spans="2:80" ht="45">
      <c r="B66" s="82" t="s">
        <v>80</v>
      </c>
      <c r="C66" s="89" t="s">
        <v>204</v>
      </c>
      <c r="D66" s="77"/>
      <c r="E66" s="77"/>
      <c r="F66" s="77" t="s">
        <v>87</v>
      </c>
      <c r="G66" s="78">
        <v>30</v>
      </c>
      <c r="H66" s="78">
        <v>2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2"/>
      <c r="U66" s="120"/>
      <c r="V66" s="60"/>
      <c r="W66" s="60"/>
      <c r="X66" s="60"/>
      <c r="Y66" s="60">
        <v>30</v>
      </c>
      <c r="Z66" s="60"/>
      <c r="AA66" s="60"/>
      <c r="AB66" s="60"/>
      <c r="AC66" s="60"/>
      <c r="AD66" s="60"/>
      <c r="AE66" s="60"/>
      <c r="AF66" s="62">
        <v>2</v>
      </c>
      <c r="AG66" s="12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2"/>
      <c r="AS66" s="12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2"/>
      <c r="BE66" s="12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2"/>
      <c r="BQ66" s="12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2"/>
    </row>
    <row r="67" spans="2:80" ht="15">
      <c r="B67" s="82" t="s">
        <v>81</v>
      </c>
      <c r="C67" s="89" t="s">
        <v>203</v>
      </c>
      <c r="D67" s="77"/>
      <c r="E67" s="77"/>
      <c r="F67" s="77" t="s">
        <v>87</v>
      </c>
      <c r="G67" s="78">
        <v>15</v>
      </c>
      <c r="H67" s="78">
        <v>1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2"/>
      <c r="U67" s="120"/>
      <c r="V67" s="60"/>
      <c r="W67" s="60"/>
      <c r="X67" s="60"/>
      <c r="Y67" s="60">
        <v>15</v>
      </c>
      <c r="Z67" s="60"/>
      <c r="AA67" s="60"/>
      <c r="AB67" s="60"/>
      <c r="AC67" s="60"/>
      <c r="AD67" s="60"/>
      <c r="AE67" s="60"/>
      <c r="AF67" s="62">
        <v>1</v>
      </c>
      <c r="AG67" s="12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2"/>
      <c r="AS67" s="12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2"/>
      <c r="BE67" s="12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2"/>
      <c r="BQ67" s="12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2"/>
    </row>
    <row r="68" spans="2:80" s="103" customFormat="1" ht="30">
      <c r="B68" s="82" t="s">
        <v>82</v>
      </c>
      <c r="C68" s="147" t="s">
        <v>190</v>
      </c>
      <c r="D68" s="105"/>
      <c r="E68" s="105"/>
      <c r="F68" s="105" t="s">
        <v>87</v>
      </c>
      <c r="G68" s="106">
        <v>30</v>
      </c>
      <c r="H68" s="106">
        <v>2</v>
      </c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8"/>
      <c r="U68" s="125"/>
      <c r="V68" s="107"/>
      <c r="W68" s="107"/>
      <c r="X68" s="107"/>
      <c r="Y68" s="107">
        <v>30</v>
      </c>
      <c r="Z68" s="107"/>
      <c r="AA68" s="107"/>
      <c r="AB68" s="107"/>
      <c r="AC68" s="107"/>
      <c r="AD68" s="107"/>
      <c r="AE68" s="107"/>
      <c r="AF68" s="108">
        <v>2</v>
      </c>
      <c r="AG68" s="125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8"/>
      <c r="AS68" s="125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8"/>
      <c r="BE68" s="125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8"/>
      <c r="BQ68" s="125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8"/>
    </row>
    <row r="69" spans="2:80" ht="30">
      <c r="B69" s="82" t="s">
        <v>83</v>
      </c>
      <c r="C69" s="89" t="s">
        <v>191</v>
      </c>
      <c r="D69" s="77"/>
      <c r="E69" s="77"/>
      <c r="F69" s="77" t="s">
        <v>200</v>
      </c>
      <c r="G69" s="78">
        <v>30</v>
      </c>
      <c r="H69" s="78">
        <v>2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2"/>
      <c r="U69" s="120"/>
      <c r="V69" s="60"/>
      <c r="W69" s="60"/>
      <c r="X69" s="60"/>
      <c r="Y69" s="60">
        <v>15</v>
      </c>
      <c r="Z69" s="60"/>
      <c r="AA69" s="60"/>
      <c r="AB69" s="60"/>
      <c r="AC69" s="60"/>
      <c r="AD69" s="60"/>
      <c r="AE69" s="60"/>
      <c r="AF69" s="62">
        <v>1</v>
      </c>
      <c r="AG69" s="120"/>
      <c r="AH69" s="60"/>
      <c r="AI69" s="60"/>
      <c r="AJ69" s="60"/>
      <c r="AK69" s="60">
        <v>15</v>
      </c>
      <c r="AL69" s="60"/>
      <c r="AM69" s="60"/>
      <c r="AN69" s="60"/>
      <c r="AO69" s="60"/>
      <c r="AP69" s="60"/>
      <c r="AQ69" s="60"/>
      <c r="AR69" s="62">
        <v>1</v>
      </c>
      <c r="AS69" s="12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2"/>
      <c r="BE69" s="12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2"/>
      <c r="BQ69" s="12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2"/>
    </row>
    <row r="70" spans="2:80" ht="15">
      <c r="B70" s="82" t="s">
        <v>84</v>
      </c>
      <c r="C70" s="89" t="s">
        <v>192</v>
      </c>
      <c r="D70" s="77"/>
      <c r="E70" s="77"/>
      <c r="F70" s="77" t="s">
        <v>95</v>
      </c>
      <c r="G70" s="78">
        <v>15</v>
      </c>
      <c r="H70" s="78">
        <v>1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2"/>
      <c r="U70" s="12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2"/>
      <c r="AG70" s="120"/>
      <c r="AH70" s="60"/>
      <c r="AI70" s="60"/>
      <c r="AJ70" s="60"/>
      <c r="AK70" s="60">
        <v>15</v>
      </c>
      <c r="AL70" s="60"/>
      <c r="AM70" s="60"/>
      <c r="AN70" s="60"/>
      <c r="AO70" s="60"/>
      <c r="AP70" s="60"/>
      <c r="AQ70" s="60"/>
      <c r="AR70" s="62">
        <v>1</v>
      </c>
      <c r="AS70" s="12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2"/>
      <c r="BE70" s="12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2"/>
      <c r="BQ70" s="12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2"/>
    </row>
    <row r="71" spans="2:80" ht="15">
      <c r="B71" s="82" t="s">
        <v>85</v>
      </c>
      <c r="C71" s="89" t="s">
        <v>193</v>
      </c>
      <c r="D71" s="77"/>
      <c r="E71" s="77"/>
      <c r="F71" s="77" t="s">
        <v>95</v>
      </c>
      <c r="G71" s="78">
        <v>30</v>
      </c>
      <c r="H71" s="78">
        <v>3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2"/>
      <c r="U71" s="12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2"/>
      <c r="AG71" s="120"/>
      <c r="AH71" s="60"/>
      <c r="AI71" s="60"/>
      <c r="AJ71" s="60"/>
      <c r="AK71" s="60">
        <v>30</v>
      </c>
      <c r="AL71" s="60"/>
      <c r="AM71" s="60"/>
      <c r="AN71" s="60"/>
      <c r="AO71" s="60"/>
      <c r="AP71" s="60"/>
      <c r="AQ71" s="60"/>
      <c r="AR71" s="62">
        <v>3</v>
      </c>
      <c r="AS71" s="12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2"/>
      <c r="BE71" s="12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2"/>
      <c r="BQ71" s="12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2"/>
    </row>
    <row r="72" spans="2:80" ht="30">
      <c r="B72" s="82" t="s">
        <v>94</v>
      </c>
      <c r="C72" s="89" t="s">
        <v>198</v>
      </c>
      <c r="D72" s="77"/>
      <c r="E72" s="77"/>
      <c r="F72" s="77" t="s">
        <v>95</v>
      </c>
      <c r="G72" s="78">
        <v>30</v>
      </c>
      <c r="H72" s="78">
        <v>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2"/>
      <c r="U72" s="12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2"/>
      <c r="AG72" s="120"/>
      <c r="AH72" s="60"/>
      <c r="AI72" s="60"/>
      <c r="AJ72" s="60"/>
      <c r="AK72" s="60">
        <v>30</v>
      </c>
      <c r="AL72" s="60"/>
      <c r="AM72" s="60"/>
      <c r="AN72" s="60"/>
      <c r="AO72" s="60"/>
      <c r="AP72" s="60"/>
      <c r="AQ72" s="60"/>
      <c r="AR72" s="62">
        <v>2</v>
      </c>
      <c r="AS72" s="12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2"/>
      <c r="BE72" s="12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2"/>
      <c r="BQ72" s="12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2"/>
    </row>
    <row r="73" spans="2:80" ht="30">
      <c r="B73" s="82" t="s">
        <v>114</v>
      </c>
      <c r="C73" s="89" t="s">
        <v>194</v>
      </c>
      <c r="D73" s="77"/>
      <c r="E73" s="77"/>
      <c r="F73" s="77" t="s">
        <v>93</v>
      </c>
      <c r="G73" s="78">
        <v>15</v>
      </c>
      <c r="H73" s="78">
        <v>2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2"/>
      <c r="U73" s="12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2"/>
      <c r="AG73" s="12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2"/>
      <c r="AS73" s="120"/>
      <c r="AT73" s="60"/>
      <c r="AU73" s="60"/>
      <c r="AV73" s="60"/>
      <c r="AW73" s="60">
        <v>15</v>
      </c>
      <c r="AX73" s="60"/>
      <c r="AY73" s="60"/>
      <c r="AZ73" s="60"/>
      <c r="BA73" s="60"/>
      <c r="BB73" s="60"/>
      <c r="BC73" s="60"/>
      <c r="BD73" s="62">
        <v>2</v>
      </c>
      <c r="BE73" s="12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2"/>
      <c r="BQ73" s="12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2"/>
    </row>
    <row r="74" spans="2:80" ht="30">
      <c r="B74" s="82" t="s">
        <v>115</v>
      </c>
      <c r="C74" s="89" t="s">
        <v>199</v>
      </c>
      <c r="D74" s="77"/>
      <c r="E74" s="77"/>
      <c r="F74" s="77" t="s">
        <v>93</v>
      </c>
      <c r="G74" s="78">
        <v>30</v>
      </c>
      <c r="H74" s="78">
        <v>4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2"/>
      <c r="U74" s="12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2"/>
      <c r="AG74" s="12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2"/>
      <c r="AS74" s="120"/>
      <c r="AT74" s="60"/>
      <c r="AU74" s="60"/>
      <c r="AV74" s="60"/>
      <c r="AW74" s="60">
        <v>30</v>
      </c>
      <c r="AX74" s="60"/>
      <c r="AY74" s="60"/>
      <c r="AZ74" s="60"/>
      <c r="BA74" s="60"/>
      <c r="BB74" s="60"/>
      <c r="BC74" s="60"/>
      <c r="BD74" s="62">
        <v>4</v>
      </c>
      <c r="BE74" s="12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2"/>
      <c r="BQ74" s="12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2"/>
    </row>
    <row r="75" spans="2:80" ht="15">
      <c r="B75" s="82" t="s">
        <v>116</v>
      </c>
      <c r="C75" s="89" t="s">
        <v>195</v>
      </c>
      <c r="D75" s="77"/>
      <c r="E75" s="77"/>
      <c r="F75" s="77" t="s">
        <v>89</v>
      </c>
      <c r="G75" s="78">
        <v>15</v>
      </c>
      <c r="H75" s="78">
        <v>2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2"/>
      <c r="U75" s="12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2"/>
      <c r="AG75" s="12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2"/>
      <c r="AS75" s="12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2"/>
      <c r="BE75" s="120"/>
      <c r="BF75" s="60"/>
      <c r="BG75" s="60"/>
      <c r="BH75" s="60"/>
      <c r="BI75" s="60">
        <v>15</v>
      </c>
      <c r="BJ75" s="60"/>
      <c r="BK75" s="60"/>
      <c r="BL75" s="60"/>
      <c r="BM75" s="60"/>
      <c r="BN75" s="60"/>
      <c r="BO75" s="60"/>
      <c r="BP75" s="62">
        <v>2</v>
      </c>
      <c r="BQ75" s="12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2"/>
    </row>
    <row r="76" spans="2:80" ht="39" customHeight="1">
      <c r="B76" s="82" t="s">
        <v>117</v>
      </c>
      <c r="C76" s="89" t="s">
        <v>196</v>
      </c>
      <c r="D76" s="77"/>
      <c r="E76" s="77"/>
      <c r="F76" s="77" t="s">
        <v>89</v>
      </c>
      <c r="G76" s="78">
        <v>15</v>
      </c>
      <c r="H76" s="78">
        <v>2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2"/>
      <c r="U76" s="12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2"/>
      <c r="AG76" s="12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2"/>
      <c r="AS76" s="12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2"/>
      <c r="BE76" s="120"/>
      <c r="BF76" s="60"/>
      <c r="BG76" s="60"/>
      <c r="BH76" s="60"/>
      <c r="BI76" s="60">
        <v>15</v>
      </c>
      <c r="BJ76" s="60"/>
      <c r="BK76" s="60"/>
      <c r="BL76" s="60"/>
      <c r="BM76" s="60"/>
      <c r="BN76" s="60"/>
      <c r="BO76" s="60"/>
      <c r="BP76" s="62">
        <v>2</v>
      </c>
      <c r="BQ76" s="12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2"/>
    </row>
    <row r="77" spans="2:80" ht="30">
      <c r="B77" s="82" t="s">
        <v>118</v>
      </c>
      <c r="C77" s="89" t="s">
        <v>197</v>
      </c>
      <c r="D77" s="77"/>
      <c r="E77" s="77"/>
      <c r="F77" s="77" t="s">
        <v>89</v>
      </c>
      <c r="G77" s="78">
        <v>15</v>
      </c>
      <c r="H77" s="78">
        <v>2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2"/>
      <c r="U77" s="12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2"/>
      <c r="AG77" s="12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2"/>
      <c r="AS77" s="12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2"/>
      <c r="BE77" s="120"/>
      <c r="BF77" s="60"/>
      <c r="BG77" s="60"/>
      <c r="BH77" s="60"/>
      <c r="BI77" s="60">
        <v>15</v>
      </c>
      <c r="BJ77" s="60"/>
      <c r="BK77" s="60"/>
      <c r="BL77" s="60"/>
      <c r="BM77" s="60"/>
      <c r="BN77" s="60"/>
      <c r="BO77" s="60"/>
      <c r="BP77" s="62">
        <v>2</v>
      </c>
      <c r="BQ77" s="12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2"/>
    </row>
    <row r="78" spans="2:80" ht="15.75">
      <c r="B78" s="212" t="s">
        <v>10</v>
      </c>
      <c r="C78" s="220"/>
      <c r="D78" s="220"/>
      <c r="E78" s="220"/>
      <c r="F78" s="220"/>
      <c r="G78" s="84">
        <f>SUM(G66:G77)</f>
        <v>270</v>
      </c>
      <c r="H78" s="84">
        <f>SUM(H66:H77)</f>
        <v>25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1"/>
      <c r="U78" s="121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81"/>
      <c r="AG78" s="121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81"/>
      <c r="AS78" s="121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1"/>
      <c r="BE78" s="121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81"/>
      <c r="BQ78" s="121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81"/>
    </row>
    <row r="79" spans="2:80" ht="15.75">
      <c r="B79" s="215"/>
      <c r="C79" s="217"/>
      <c r="D79" s="217"/>
      <c r="E79" s="217"/>
      <c r="F79" s="217"/>
      <c r="G79" s="217"/>
      <c r="H79" s="217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1"/>
      <c r="U79" s="121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81"/>
      <c r="AG79" s="121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81"/>
      <c r="AS79" s="121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81"/>
      <c r="BE79" s="121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81"/>
      <c r="BQ79" s="121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81"/>
    </row>
    <row r="80" spans="2:80" ht="15.75">
      <c r="B80" s="82"/>
      <c r="C80" s="76"/>
      <c r="D80" s="83"/>
      <c r="E80" s="77"/>
      <c r="F80" s="77"/>
      <c r="G80" s="78"/>
      <c r="H80" s="78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2"/>
      <c r="U80" s="12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2"/>
      <c r="AG80" s="12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2"/>
      <c r="AS80" s="12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2"/>
      <c r="BE80" s="12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2"/>
      <c r="BQ80" s="12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2"/>
    </row>
    <row r="81" spans="2:80" ht="15.75">
      <c r="B81" s="212" t="s">
        <v>10</v>
      </c>
      <c r="C81" s="220"/>
      <c r="D81" s="220"/>
      <c r="E81" s="220"/>
      <c r="F81" s="220"/>
      <c r="G81" s="84"/>
      <c r="H81" s="84">
        <f>SUM(H80:H80)</f>
        <v>0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1"/>
      <c r="U81" s="121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81"/>
      <c r="AG81" s="121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81"/>
      <c r="AS81" s="121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81"/>
      <c r="BE81" s="121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81"/>
      <c r="BQ81" s="121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81"/>
    </row>
    <row r="82" spans="2:80" ht="15.75">
      <c r="B82" s="221" t="s">
        <v>57</v>
      </c>
      <c r="C82" s="221"/>
      <c r="D82" s="221"/>
      <c r="E82" s="221"/>
      <c r="F82" s="221"/>
      <c r="G82" s="221"/>
      <c r="H82" s="221"/>
      <c r="I82" s="70">
        <f aca="true" t="shared" si="0" ref="I82:S82">SUM(I15:I81)</f>
        <v>115</v>
      </c>
      <c r="J82" s="70">
        <f t="shared" si="0"/>
        <v>30</v>
      </c>
      <c r="K82" s="45">
        <f t="shared" si="0"/>
        <v>0</v>
      </c>
      <c r="L82" s="45">
        <f t="shared" si="0"/>
        <v>0</v>
      </c>
      <c r="M82" s="119">
        <f t="shared" si="0"/>
        <v>255</v>
      </c>
      <c r="N82" s="45">
        <f t="shared" si="0"/>
        <v>5</v>
      </c>
      <c r="O82" s="45">
        <f t="shared" si="0"/>
        <v>0</v>
      </c>
      <c r="P82" s="45">
        <f t="shared" si="0"/>
        <v>0</v>
      </c>
      <c r="Q82" s="45">
        <f t="shared" si="0"/>
        <v>0</v>
      </c>
      <c r="R82" s="45">
        <f t="shared" si="0"/>
        <v>0</v>
      </c>
      <c r="S82" s="45">
        <f t="shared" si="0"/>
        <v>0</v>
      </c>
      <c r="T82" s="95">
        <f>SUM(T15:T80)</f>
        <v>30</v>
      </c>
      <c r="U82" s="126">
        <f aca="true" t="shared" si="1" ref="U82:AE82">SUM(U15:U81)</f>
        <v>60</v>
      </c>
      <c r="V82" s="70">
        <f t="shared" si="1"/>
        <v>30</v>
      </c>
      <c r="W82" s="45">
        <f t="shared" si="1"/>
        <v>30</v>
      </c>
      <c r="X82" s="45">
        <f t="shared" si="1"/>
        <v>0</v>
      </c>
      <c r="Y82" s="119">
        <f t="shared" si="1"/>
        <v>270</v>
      </c>
      <c r="Z82" s="45">
        <f t="shared" si="1"/>
        <v>0</v>
      </c>
      <c r="AA82" s="45">
        <f t="shared" si="1"/>
        <v>0</v>
      </c>
      <c r="AB82" s="45">
        <f t="shared" si="1"/>
        <v>30</v>
      </c>
      <c r="AC82" s="45">
        <f t="shared" si="1"/>
        <v>0</v>
      </c>
      <c r="AD82" s="45">
        <f t="shared" si="1"/>
        <v>0</v>
      </c>
      <c r="AE82" s="45">
        <f t="shared" si="1"/>
        <v>0</v>
      </c>
      <c r="AF82" s="95">
        <f>SUM(AF15:AF80)</f>
        <v>30</v>
      </c>
      <c r="AG82" s="130">
        <f aca="true" t="shared" si="2" ref="AG82:AQ82">SUM(AG15:AG81)</f>
        <v>90</v>
      </c>
      <c r="AH82" s="70">
        <f t="shared" si="2"/>
        <v>0</v>
      </c>
      <c r="AI82" s="45">
        <f t="shared" si="2"/>
        <v>30</v>
      </c>
      <c r="AJ82" s="45">
        <f t="shared" si="2"/>
        <v>0</v>
      </c>
      <c r="AK82" s="111">
        <f t="shared" si="2"/>
        <v>300</v>
      </c>
      <c r="AL82" s="45">
        <f t="shared" si="2"/>
        <v>0</v>
      </c>
      <c r="AM82" s="45">
        <f t="shared" si="2"/>
        <v>0</v>
      </c>
      <c r="AN82" s="45">
        <f t="shared" si="2"/>
        <v>0</v>
      </c>
      <c r="AO82" s="45">
        <f t="shared" si="2"/>
        <v>0</v>
      </c>
      <c r="AP82" s="45">
        <f t="shared" si="2"/>
        <v>0</v>
      </c>
      <c r="AQ82" s="45">
        <f t="shared" si="2"/>
        <v>0</v>
      </c>
      <c r="AR82" s="95">
        <f>SUM(AR15:AR80)</f>
        <v>30</v>
      </c>
      <c r="AS82" s="130">
        <f aca="true" t="shared" si="3" ref="AS82:BC82">SUM(AS15:AS81)</f>
        <v>75</v>
      </c>
      <c r="AT82" s="70">
        <f t="shared" si="3"/>
        <v>30</v>
      </c>
      <c r="AU82" s="45">
        <f t="shared" si="3"/>
        <v>30</v>
      </c>
      <c r="AV82" s="45">
        <f t="shared" si="3"/>
        <v>0</v>
      </c>
      <c r="AW82" s="70">
        <f t="shared" si="3"/>
        <v>255</v>
      </c>
      <c r="AX82" s="45">
        <f t="shared" si="3"/>
        <v>0</v>
      </c>
      <c r="AY82" s="45">
        <f t="shared" si="3"/>
        <v>0</v>
      </c>
      <c r="AZ82" s="45">
        <f t="shared" si="3"/>
        <v>0</v>
      </c>
      <c r="BA82" s="45">
        <f t="shared" si="3"/>
        <v>0</v>
      </c>
      <c r="BB82" s="45">
        <f t="shared" si="3"/>
        <v>0</v>
      </c>
      <c r="BC82" s="45">
        <f t="shared" si="3"/>
        <v>0</v>
      </c>
      <c r="BD82" s="95">
        <f>SUM(BD15:BD80)</f>
        <v>30</v>
      </c>
      <c r="BE82" s="130">
        <f aca="true" t="shared" si="4" ref="BE82:BO82">SUM(BE15:BE81)</f>
        <v>30</v>
      </c>
      <c r="BF82" s="70">
        <f t="shared" si="4"/>
        <v>30</v>
      </c>
      <c r="BG82" s="45">
        <f t="shared" si="4"/>
        <v>60</v>
      </c>
      <c r="BH82" s="45">
        <f t="shared" si="4"/>
        <v>30</v>
      </c>
      <c r="BI82" s="45">
        <f t="shared" si="4"/>
        <v>165</v>
      </c>
      <c r="BJ82" s="45">
        <f t="shared" si="4"/>
        <v>0</v>
      </c>
      <c r="BK82" s="45">
        <f t="shared" si="4"/>
        <v>0</v>
      </c>
      <c r="BL82" s="45">
        <f t="shared" si="4"/>
        <v>0</v>
      </c>
      <c r="BM82" s="45">
        <f t="shared" si="4"/>
        <v>0</v>
      </c>
      <c r="BN82" s="45">
        <f t="shared" si="4"/>
        <v>0</v>
      </c>
      <c r="BO82" s="45">
        <f t="shared" si="4"/>
        <v>0</v>
      </c>
      <c r="BP82" s="95">
        <f>SUM(BP15:BP80)</f>
        <v>30</v>
      </c>
      <c r="BQ82" s="126">
        <f aca="true" t="shared" si="5" ref="BQ82:CA82">SUM(BQ15:BQ81)</f>
        <v>0</v>
      </c>
      <c r="BR82" s="45">
        <f t="shared" si="5"/>
        <v>0</v>
      </c>
      <c r="BS82" s="45">
        <f t="shared" si="5"/>
        <v>0</v>
      </c>
      <c r="BT82" s="45">
        <f t="shared" si="5"/>
        <v>30</v>
      </c>
      <c r="BU82" s="45">
        <f t="shared" si="5"/>
        <v>60</v>
      </c>
      <c r="BV82" s="45">
        <f t="shared" si="5"/>
        <v>0</v>
      </c>
      <c r="BW82" s="45">
        <f t="shared" si="5"/>
        <v>0</v>
      </c>
      <c r="BX82" s="45">
        <f t="shared" si="5"/>
        <v>0</v>
      </c>
      <c r="BY82" s="45">
        <f t="shared" si="5"/>
        <v>0</v>
      </c>
      <c r="BZ82" s="45">
        <f t="shared" si="5"/>
        <v>0</v>
      </c>
      <c r="CA82" s="45">
        <f t="shared" si="5"/>
        <v>0</v>
      </c>
      <c r="CB82" s="95">
        <f>SUM(CB15:CB80)</f>
        <v>14</v>
      </c>
    </row>
    <row r="83" spans="2:80" s="15" customFormat="1" ht="15.75">
      <c r="B83" s="222" t="s">
        <v>168</v>
      </c>
      <c r="C83" s="222"/>
      <c r="D83" s="222"/>
      <c r="E83" s="222"/>
      <c r="F83" s="222"/>
      <c r="G83" s="96">
        <f>SUBTOTAL(9,G20,G46,G53,G63,G78,G81)</f>
        <v>2040</v>
      </c>
      <c r="H83" s="96">
        <f>SUBTOTAL(9,H20,H46,H53,H63,H78,H81)</f>
        <v>164</v>
      </c>
      <c r="I83" s="223" t="s">
        <v>62</v>
      </c>
      <c r="J83" s="223"/>
      <c r="K83" s="223"/>
      <c r="L83" s="223"/>
      <c r="M83" s="223"/>
      <c r="N83" s="223"/>
      <c r="O83" s="223"/>
      <c r="P83" s="223"/>
      <c r="Q83" s="224">
        <f>SUM(I82:S82)</f>
        <v>405</v>
      </c>
      <c r="R83" s="224"/>
      <c r="S83" s="97" t="s">
        <v>63</v>
      </c>
      <c r="T83" s="95">
        <f>T82</f>
        <v>30</v>
      </c>
      <c r="U83" s="225" t="s">
        <v>64</v>
      </c>
      <c r="V83" s="226"/>
      <c r="W83" s="226"/>
      <c r="X83" s="226"/>
      <c r="Y83" s="226"/>
      <c r="Z83" s="226"/>
      <c r="AA83" s="226"/>
      <c r="AB83" s="226"/>
      <c r="AC83" s="224">
        <f>SUM(U82:AE82)</f>
        <v>420</v>
      </c>
      <c r="AD83" s="224"/>
      <c r="AE83" s="97" t="s">
        <v>63</v>
      </c>
      <c r="AF83" s="95">
        <f>AF82</f>
        <v>30</v>
      </c>
      <c r="AG83" s="225" t="s">
        <v>65</v>
      </c>
      <c r="AH83" s="226"/>
      <c r="AI83" s="226"/>
      <c r="AJ83" s="226"/>
      <c r="AK83" s="226"/>
      <c r="AL83" s="226"/>
      <c r="AM83" s="226"/>
      <c r="AN83" s="226"/>
      <c r="AO83" s="224">
        <f>SUM(AG82:AQ82)</f>
        <v>420</v>
      </c>
      <c r="AP83" s="224"/>
      <c r="AQ83" s="98" t="s">
        <v>63</v>
      </c>
      <c r="AR83" s="99">
        <f>AR82</f>
        <v>30</v>
      </c>
      <c r="AS83" s="225" t="s">
        <v>66</v>
      </c>
      <c r="AT83" s="226"/>
      <c r="AU83" s="226"/>
      <c r="AV83" s="226"/>
      <c r="AW83" s="226"/>
      <c r="AX83" s="226"/>
      <c r="AY83" s="226"/>
      <c r="AZ83" s="226"/>
      <c r="BA83" s="224">
        <f>SUM(AS82:BC82)</f>
        <v>390</v>
      </c>
      <c r="BB83" s="224"/>
      <c r="BC83" s="97" t="s">
        <v>63</v>
      </c>
      <c r="BD83" s="99">
        <f>BD82</f>
        <v>30</v>
      </c>
      <c r="BE83" s="225" t="s">
        <v>67</v>
      </c>
      <c r="BF83" s="226"/>
      <c r="BG83" s="226"/>
      <c r="BH83" s="226"/>
      <c r="BI83" s="226"/>
      <c r="BJ83" s="226"/>
      <c r="BK83" s="226"/>
      <c r="BL83" s="226"/>
      <c r="BM83" s="224">
        <f>SUM(BE82:BO82)</f>
        <v>315</v>
      </c>
      <c r="BN83" s="224"/>
      <c r="BO83" s="97" t="s">
        <v>63</v>
      </c>
      <c r="BP83" s="99">
        <f>BP82</f>
        <v>30</v>
      </c>
      <c r="BQ83" s="225" t="s">
        <v>68</v>
      </c>
      <c r="BR83" s="226"/>
      <c r="BS83" s="226"/>
      <c r="BT83" s="226"/>
      <c r="BU83" s="226"/>
      <c r="BV83" s="226"/>
      <c r="BW83" s="226"/>
      <c r="BX83" s="226"/>
      <c r="BY83" s="224">
        <f>SUM(BQ82:CA82)</f>
        <v>90</v>
      </c>
      <c r="BZ83" s="224"/>
      <c r="CA83" s="97" t="s">
        <v>63</v>
      </c>
      <c r="CB83" s="99">
        <f>CB82</f>
        <v>14</v>
      </c>
    </row>
    <row r="84" spans="2:80" s="15" customFormat="1" ht="34.5" customHeight="1">
      <c r="B84" s="227" t="s">
        <v>201</v>
      </c>
      <c r="C84" s="228"/>
      <c r="D84" s="228"/>
      <c r="E84" s="228"/>
      <c r="F84" s="228"/>
      <c r="G84" s="228"/>
      <c r="H84" s="229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1"/>
      <c r="U84" s="127"/>
      <c r="V84" s="80"/>
      <c r="W84" s="80"/>
      <c r="X84" s="80"/>
      <c r="Y84" s="80"/>
      <c r="Z84" s="80"/>
      <c r="AA84" s="80"/>
      <c r="AB84" s="80"/>
      <c r="AC84" s="80"/>
      <c r="AD84" s="86"/>
      <c r="AE84" s="86"/>
      <c r="AF84" s="81"/>
      <c r="AG84" s="127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AS84" s="127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1"/>
      <c r="BE84" s="127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1"/>
      <c r="BQ84" s="127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1"/>
    </row>
    <row r="85" spans="2:80" s="140" customFormat="1" ht="15">
      <c r="B85" s="55" t="s">
        <v>80</v>
      </c>
      <c r="C85" s="141" t="s">
        <v>202</v>
      </c>
      <c r="D85" s="142"/>
      <c r="E85" s="142"/>
      <c r="F85" s="142" t="s">
        <v>105</v>
      </c>
      <c r="G85" s="100">
        <v>360</v>
      </c>
      <c r="H85" s="100">
        <v>16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8"/>
      <c r="U85" s="139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8"/>
      <c r="AG85" s="139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9"/>
      <c r="AT85" s="137"/>
      <c r="AU85" s="137"/>
      <c r="AV85" s="137"/>
      <c r="AW85" s="137"/>
      <c r="AX85" s="137"/>
      <c r="AY85" s="137"/>
      <c r="AZ85" s="137"/>
      <c r="BA85" s="137"/>
      <c r="BB85" s="137"/>
      <c r="BC85" s="101"/>
      <c r="BD85" s="138"/>
      <c r="BE85" s="139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8"/>
      <c r="BQ85" s="139"/>
      <c r="BR85" s="137"/>
      <c r="BS85" s="137"/>
      <c r="BT85" s="137"/>
      <c r="BU85" s="137"/>
      <c r="BV85" s="137"/>
      <c r="BW85" s="137"/>
      <c r="BX85" s="137"/>
      <c r="BY85" s="137"/>
      <c r="BZ85" s="137"/>
      <c r="CA85" s="101">
        <v>360</v>
      </c>
      <c r="CB85" s="138">
        <v>2</v>
      </c>
    </row>
    <row r="86" spans="2:80" s="15" customFormat="1" ht="15.75">
      <c r="B86" s="230" t="s">
        <v>10</v>
      </c>
      <c r="C86" s="231"/>
      <c r="D86" s="231"/>
      <c r="E86" s="231"/>
      <c r="F86" s="232"/>
      <c r="G86" s="44">
        <f aca="true" t="shared" si="6" ref="G86:BR86">SUM(G85:G85)</f>
        <v>360</v>
      </c>
      <c r="H86" s="44">
        <f t="shared" si="6"/>
        <v>16</v>
      </c>
      <c r="I86" s="23">
        <f t="shared" si="6"/>
        <v>0</v>
      </c>
      <c r="J86" s="23">
        <f t="shared" si="6"/>
        <v>0</v>
      </c>
      <c r="K86" s="23">
        <f t="shared" si="6"/>
        <v>0</v>
      </c>
      <c r="L86" s="23">
        <f t="shared" si="6"/>
        <v>0</v>
      </c>
      <c r="M86" s="23">
        <f t="shared" si="6"/>
        <v>0</v>
      </c>
      <c r="N86" s="23">
        <f t="shared" si="6"/>
        <v>0</v>
      </c>
      <c r="O86" s="23">
        <f t="shared" si="6"/>
        <v>0</v>
      </c>
      <c r="P86" s="23">
        <f t="shared" si="6"/>
        <v>0</v>
      </c>
      <c r="Q86" s="23">
        <f t="shared" si="6"/>
        <v>0</v>
      </c>
      <c r="R86" s="23">
        <f t="shared" si="6"/>
        <v>0</v>
      </c>
      <c r="S86" s="23">
        <f t="shared" si="6"/>
        <v>0</v>
      </c>
      <c r="T86" s="22">
        <f t="shared" si="6"/>
        <v>0</v>
      </c>
      <c r="U86" s="128">
        <f t="shared" si="6"/>
        <v>0</v>
      </c>
      <c r="V86" s="23">
        <f t="shared" si="6"/>
        <v>0</v>
      </c>
      <c r="W86" s="23">
        <f t="shared" si="6"/>
        <v>0</v>
      </c>
      <c r="X86" s="23">
        <f t="shared" si="6"/>
        <v>0</v>
      </c>
      <c r="Y86" s="23">
        <f t="shared" si="6"/>
        <v>0</v>
      </c>
      <c r="Z86" s="23">
        <f t="shared" si="6"/>
        <v>0</v>
      </c>
      <c r="AA86" s="23">
        <f t="shared" si="6"/>
        <v>0</v>
      </c>
      <c r="AB86" s="23">
        <f t="shared" si="6"/>
        <v>0</v>
      </c>
      <c r="AC86" s="23">
        <f t="shared" si="6"/>
        <v>0</v>
      </c>
      <c r="AD86" s="23">
        <f t="shared" si="6"/>
        <v>0</v>
      </c>
      <c r="AE86" s="23">
        <f t="shared" si="6"/>
        <v>0</v>
      </c>
      <c r="AF86" s="22">
        <f t="shared" si="6"/>
        <v>0</v>
      </c>
      <c r="AG86" s="128">
        <f t="shared" si="6"/>
        <v>0</v>
      </c>
      <c r="AH86" s="23">
        <f t="shared" si="6"/>
        <v>0</v>
      </c>
      <c r="AI86" s="23">
        <f t="shared" si="6"/>
        <v>0</v>
      </c>
      <c r="AJ86" s="23">
        <f t="shared" si="6"/>
        <v>0</v>
      </c>
      <c r="AK86" s="23">
        <f t="shared" si="6"/>
        <v>0</v>
      </c>
      <c r="AL86" s="23">
        <f t="shared" si="6"/>
        <v>0</v>
      </c>
      <c r="AM86" s="23">
        <f t="shared" si="6"/>
        <v>0</v>
      </c>
      <c r="AN86" s="23">
        <f t="shared" si="6"/>
        <v>0</v>
      </c>
      <c r="AO86" s="23">
        <f t="shared" si="6"/>
        <v>0</v>
      </c>
      <c r="AP86" s="23">
        <f t="shared" si="6"/>
        <v>0</v>
      </c>
      <c r="AQ86" s="23">
        <f t="shared" si="6"/>
        <v>0</v>
      </c>
      <c r="AR86" s="22">
        <f t="shared" si="6"/>
        <v>0</v>
      </c>
      <c r="AS86" s="128">
        <f t="shared" si="6"/>
        <v>0</v>
      </c>
      <c r="AT86" s="23">
        <f t="shared" si="6"/>
        <v>0</v>
      </c>
      <c r="AU86" s="23">
        <f t="shared" si="6"/>
        <v>0</v>
      </c>
      <c r="AV86" s="23">
        <f t="shared" si="6"/>
        <v>0</v>
      </c>
      <c r="AW86" s="23">
        <f t="shared" si="6"/>
        <v>0</v>
      </c>
      <c r="AX86" s="23">
        <f t="shared" si="6"/>
        <v>0</v>
      </c>
      <c r="AY86" s="23">
        <f t="shared" si="6"/>
        <v>0</v>
      </c>
      <c r="AZ86" s="23">
        <f t="shared" si="6"/>
        <v>0</v>
      </c>
      <c r="BA86" s="23">
        <f t="shared" si="6"/>
        <v>0</v>
      </c>
      <c r="BB86" s="23">
        <f t="shared" si="6"/>
        <v>0</v>
      </c>
      <c r="BC86" s="23">
        <f t="shared" si="6"/>
        <v>0</v>
      </c>
      <c r="BD86" s="22">
        <f t="shared" si="6"/>
        <v>0</v>
      </c>
      <c r="BE86" s="128">
        <f t="shared" si="6"/>
        <v>0</v>
      </c>
      <c r="BF86" s="23">
        <f t="shared" si="6"/>
        <v>0</v>
      </c>
      <c r="BG86" s="23">
        <f t="shared" si="6"/>
        <v>0</v>
      </c>
      <c r="BH86" s="23">
        <f t="shared" si="6"/>
        <v>0</v>
      </c>
      <c r="BI86" s="23">
        <f t="shared" si="6"/>
        <v>0</v>
      </c>
      <c r="BJ86" s="23">
        <f t="shared" si="6"/>
        <v>0</v>
      </c>
      <c r="BK86" s="23">
        <f t="shared" si="6"/>
        <v>0</v>
      </c>
      <c r="BL86" s="23">
        <f t="shared" si="6"/>
        <v>0</v>
      </c>
      <c r="BM86" s="23">
        <f t="shared" si="6"/>
        <v>0</v>
      </c>
      <c r="BN86" s="23">
        <f t="shared" si="6"/>
        <v>0</v>
      </c>
      <c r="BO86" s="23">
        <f t="shared" si="6"/>
        <v>0</v>
      </c>
      <c r="BP86" s="22">
        <f t="shared" si="6"/>
        <v>0</v>
      </c>
      <c r="BQ86" s="128">
        <f t="shared" si="6"/>
        <v>0</v>
      </c>
      <c r="BR86" s="23">
        <f t="shared" si="6"/>
        <v>0</v>
      </c>
      <c r="BS86" s="23">
        <f aca="true" t="shared" si="7" ref="BS86:CB86">SUM(BS85:BS85)</f>
        <v>0</v>
      </c>
      <c r="BT86" s="23">
        <f t="shared" si="7"/>
        <v>0</v>
      </c>
      <c r="BU86" s="23">
        <f t="shared" si="7"/>
        <v>0</v>
      </c>
      <c r="BV86" s="23">
        <f t="shared" si="7"/>
        <v>0</v>
      </c>
      <c r="BW86" s="23">
        <f t="shared" si="7"/>
        <v>0</v>
      </c>
      <c r="BX86" s="23">
        <f t="shared" si="7"/>
        <v>0</v>
      </c>
      <c r="BY86" s="23">
        <f t="shared" si="7"/>
        <v>0</v>
      </c>
      <c r="BZ86" s="23">
        <f t="shared" si="7"/>
        <v>0</v>
      </c>
      <c r="CA86" s="148">
        <f t="shared" si="7"/>
        <v>360</v>
      </c>
      <c r="CB86" s="22">
        <f t="shared" si="7"/>
        <v>2</v>
      </c>
    </row>
    <row r="87" spans="2:80" s="15" customFormat="1" ht="15.75">
      <c r="B87" s="233" t="s">
        <v>57</v>
      </c>
      <c r="C87" s="234"/>
      <c r="D87" s="234"/>
      <c r="E87" s="234"/>
      <c r="F87" s="234"/>
      <c r="G87" s="234"/>
      <c r="H87" s="235"/>
      <c r="I87" s="236" t="s">
        <v>62</v>
      </c>
      <c r="J87" s="237"/>
      <c r="K87" s="237"/>
      <c r="L87" s="237"/>
      <c r="M87" s="237"/>
      <c r="N87" s="237"/>
      <c r="O87" s="237"/>
      <c r="P87" s="237"/>
      <c r="Q87" s="238">
        <f>SUM(I86:S86)</f>
        <v>0</v>
      </c>
      <c r="R87" s="238"/>
      <c r="S87" s="24" t="s">
        <v>63</v>
      </c>
      <c r="T87" s="46">
        <f>T86</f>
        <v>0</v>
      </c>
      <c r="U87" s="239" t="s">
        <v>64</v>
      </c>
      <c r="V87" s="239"/>
      <c r="W87" s="239"/>
      <c r="X87" s="239"/>
      <c r="Y87" s="239"/>
      <c r="Z87" s="239"/>
      <c r="AA87" s="239"/>
      <c r="AB87" s="239"/>
      <c r="AC87" s="238">
        <f>SUM(U86:AE86)</f>
        <v>0</v>
      </c>
      <c r="AD87" s="238"/>
      <c r="AE87" s="24" t="s">
        <v>63</v>
      </c>
      <c r="AF87" s="46">
        <f>AF86</f>
        <v>0</v>
      </c>
      <c r="AG87" s="239" t="s">
        <v>65</v>
      </c>
      <c r="AH87" s="239"/>
      <c r="AI87" s="239"/>
      <c r="AJ87" s="239"/>
      <c r="AK87" s="239"/>
      <c r="AL87" s="239"/>
      <c r="AM87" s="239"/>
      <c r="AN87" s="239"/>
      <c r="AO87" s="238">
        <f>SUM(AG86:AQ86)</f>
        <v>0</v>
      </c>
      <c r="AP87" s="238"/>
      <c r="AQ87" s="24" t="s">
        <v>63</v>
      </c>
      <c r="AR87" s="47">
        <f>AR86</f>
        <v>0</v>
      </c>
      <c r="AS87" s="239" t="s">
        <v>66</v>
      </c>
      <c r="AT87" s="239"/>
      <c r="AU87" s="239"/>
      <c r="AV87" s="239"/>
      <c r="AW87" s="239"/>
      <c r="AX87" s="239"/>
      <c r="AY87" s="239"/>
      <c r="AZ87" s="239"/>
      <c r="BA87" s="238">
        <f>SUM(AS86:BC86)</f>
        <v>0</v>
      </c>
      <c r="BB87" s="238"/>
      <c r="BC87" s="24" t="s">
        <v>63</v>
      </c>
      <c r="BD87" s="118">
        <f>BD86</f>
        <v>0</v>
      </c>
      <c r="BE87" s="239" t="s">
        <v>67</v>
      </c>
      <c r="BF87" s="239"/>
      <c r="BG87" s="239"/>
      <c r="BH87" s="239"/>
      <c r="BI87" s="239"/>
      <c r="BJ87" s="239"/>
      <c r="BK87" s="239"/>
      <c r="BL87" s="239"/>
      <c r="BM87" s="238">
        <f>SUM(BE86:BO86)</f>
        <v>0</v>
      </c>
      <c r="BN87" s="238"/>
      <c r="BO87" s="24" t="s">
        <v>63</v>
      </c>
      <c r="BP87" s="47">
        <f>BP86</f>
        <v>0</v>
      </c>
      <c r="BQ87" s="239" t="s">
        <v>68</v>
      </c>
      <c r="BR87" s="239"/>
      <c r="BS87" s="239"/>
      <c r="BT87" s="239"/>
      <c r="BU87" s="239"/>
      <c r="BV87" s="239"/>
      <c r="BW87" s="239"/>
      <c r="BX87" s="239"/>
      <c r="BY87" s="238">
        <f>SUM(BQ86:CA86)</f>
        <v>360</v>
      </c>
      <c r="BZ87" s="238"/>
      <c r="CA87" s="24" t="s">
        <v>63</v>
      </c>
      <c r="CB87" s="47">
        <f>CB86</f>
        <v>2</v>
      </c>
    </row>
    <row r="88" spans="2:80" s="15" customFormat="1" ht="15.75">
      <c r="B88" s="240" t="s">
        <v>144</v>
      </c>
      <c r="C88" s="241"/>
      <c r="D88" s="241"/>
      <c r="E88" s="241"/>
      <c r="F88" s="242"/>
      <c r="G88" s="113">
        <f>SUBTOTAL(9,G20,G46,G53,G63,G78,G81,G86)</f>
        <v>2400</v>
      </c>
      <c r="H88" s="114">
        <f>SUBTOTAL(9,H20,H46,H53,H63,H78,H81,H86)</f>
        <v>180</v>
      </c>
      <c r="I88" s="243" t="s">
        <v>69</v>
      </c>
      <c r="J88" s="239"/>
      <c r="K88" s="239"/>
      <c r="L88" s="239"/>
      <c r="M88" s="239"/>
      <c r="N88" s="239"/>
      <c r="O88" s="239"/>
      <c r="P88" s="239"/>
      <c r="Q88" s="244">
        <f>SUM(Q83,Q87)</f>
        <v>405</v>
      </c>
      <c r="R88" s="244"/>
      <c r="S88" s="26" t="s">
        <v>63</v>
      </c>
      <c r="T88" s="46">
        <f>SUM(T83,T87)</f>
        <v>30</v>
      </c>
      <c r="U88" s="239" t="s">
        <v>74</v>
      </c>
      <c r="V88" s="239"/>
      <c r="W88" s="239"/>
      <c r="X88" s="239"/>
      <c r="Y88" s="239"/>
      <c r="Z88" s="239"/>
      <c r="AA88" s="239"/>
      <c r="AB88" s="239"/>
      <c r="AC88" s="244">
        <f>SUM(AC83,AC87)</f>
        <v>420</v>
      </c>
      <c r="AD88" s="244"/>
      <c r="AE88" s="26" t="s">
        <v>63</v>
      </c>
      <c r="AF88" s="46">
        <f>SUM(AF83,AF87)</f>
        <v>30</v>
      </c>
      <c r="AG88" s="239" t="s">
        <v>73</v>
      </c>
      <c r="AH88" s="239"/>
      <c r="AI88" s="239"/>
      <c r="AJ88" s="239"/>
      <c r="AK88" s="239"/>
      <c r="AL88" s="239"/>
      <c r="AM88" s="239"/>
      <c r="AN88" s="239"/>
      <c r="AO88" s="244">
        <f>SUM(AO83,AO87)</f>
        <v>420</v>
      </c>
      <c r="AP88" s="244"/>
      <c r="AQ88" s="26" t="s">
        <v>63</v>
      </c>
      <c r="AR88" s="47">
        <f>SUM(AR83,AR87)</f>
        <v>30</v>
      </c>
      <c r="AS88" s="239" t="s">
        <v>72</v>
      </c>
      <c r="AT88" s="239"/>
      <c r="AU88" s="239"/>
      <c r="AV88" s="239"/>
      <c r="AW88" s="239"/>
      <c r="AX88" s="239"/>
      <c r="AY88" s="239"/>
      <c r="AZ88" s="239"/>
      <c r="BA88" s="244">
        <f>SUM(BA83,BA87)</f>
        <v>390</v>
      </c>
      <c r="BB88" s="244"/>
      <c r="BC88" s="26" t="s">
        <v>63</v>
      </c>
      <c r="BD88" s="47">
        <f>SUM(BD83,BD87)</f>
        <v>30</v>
      </c>
      <c r="BE88" s="239" t="s">
        <v>71</v>
      </c>
      <c r="BF88" s="239"/>
      <c r="BG88" s="239"/>
      <c r="BH88" s="239"/>
      <c r="BI88" s="239"/>
      <c r="BJ88" s="239"/>
      <c r="BK88" s="239"/>
      <c r="BL88" s="239"/>
      <c r="BM88" s="244">
        <f>SUM(BM83,BM87)</f>
        <v>315</v>
      </c>
      <c r="BN88" s="244"/>
      <c r="BO88" s="26" t="s">
        <v>63</v>
      </c>
      <c r="BP88" s="47">
        <f>SUM(BP83,BP87)</f>
        <v>30</v>
      </c>
      <c r="BQ88" s="239" t="s">
        <v>70</v>
      </c>
      <c r="BR88" s="239"/>
      <c r="BS88" s="239"/>
      <c r="BT88" s="239"/>
      <c r="BU88" s="239"/>
      <c r="BV88" s="239"/>
      <c r="BW88" s="239"/>
      <c r="BX88" s="239"/>
      <c r="BY88" s="244">
        <f>SUM(BY83,BY87)</f>
        <v>450</v>
      </c>
      <c r="BZ88" s="244"/>
      <c r="CA88" s="26" t="s">
        <v>63</v>
      </c>
      <c r="CB88" s="47">
        <f>SUM(CB83,CB87)</f>
        <v>16</v>
      </c>
    </row>
    <row r="89" spans="2:8" s="115" customFormat="1" ht="12.75">
      <c r="B89" s="116"/>
      <c r="C89" s="116"/>
      <c r="D89" s="117"/>
      <c r="E89" s="116"/>
      <c r="F89" s="116"/>
      <c r="G89" s="116"/>
      <c r="H89" s="116"/>
    </row>
    <row r="90" spans="1:80" ht="12.75">
      <c r="A90" s="245" t="s">
        <v>36</v>
      </c>
      <c r="B90" s="245"/>
      <c r="C90" s="246" t="s">
        <v>46</v>
      </c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</row>
    <row r="91" spans="1:80" ht="12.75">
      <c r="A91" s="27"/>
      <c r="B91" s="25"/>
      <c r="C91" s="21"/>
      <c r="D91" s="7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pans="1:80" s="1" customFormat="1" ht="12.75">
      <c r="A92" s="247" t="s">
        <v>79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</row>
    <row r="93" spans="1:80" s="1" customFormat="1" ht="12.75">
      <c r="A93" s="249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</row>
    <row r="94" spans="1:80" s="251" customFormat="1" ht="12.75" customHeight="1">
      <c r="A94" s="251" t="s">
        <v>247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</row>
    <row r="95" spans="1:80" s="1" customFormat="1" ht="12.75">
      <c r="A95" s="249" t="s">
        <v>151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</row>
    <row r="96" s="160" customFormat="1" ht="12.75">
      <c r="A96" s="249" t="s">
        <v>152</v>
      </c>
    </row>
    <row r="97" s="174" customFormat="1" ht="12.75">
      <c r="A97" s="249" t="s">
        <v>165</v>
      </c>
    </row>
    <row r="98" s="174" customFormat="1" ht="12.75">
      <c r="A98" s="249" t="s">
        <v>153</v>
      </c>
    </row>
    <row r="99" s="160" customFormat="1" ht="12.75">
      <c r="A99" s="249" t="s">
        <v>166</v>
      </c>
    </row>
    <row r="100" spans="1:80" ht="12.75">
      <c r="A100" s="255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  <c r="BX100" s="256"/>
      <c r="BY100" s="256"/>
      <c r="BZ100" s="256"/>
      <c r="CA100" s="256"/>
      <c r="CB100" s="256"/>
    </row>
    <row r="101" spans="1:80" ht="12.75">
      <c r="A101" s="255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</row>
    <row r="102" spans="1:80" ht="12.7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</row>
    <row r="144" ht="12.75">
      <c r="C144">
        <f>UPPER(B144)</f>
      </c>
    </row>
  </sheetData>
  <sheetProtection/>
  <mergeCells count="103">
    <mergeCell ref="A102:CB102"/>
    <mergeCell ref="A96:IV96"/>
    <mergeCell ref="A97:IV97"/>
    <mergeCell ref="A98:IV98"/>
    <mergeCell ref="A99:IV99"/>
    <mergeCell ref="A100:CB100"/>
    <mergeCell ref="A101:CB101"/>
    <mergeCell ref="A90:B90"/>
    <mergeCell ref="C90:CB90"/>
    <mergeCell ref="A92:CB92"/>
    <mergeCell ref="A93:CB93"/>
    <mergeCell ref="A94:IV94"/>
    <mergeCell ref="A95:CB95"/>
    <mergeCell ref="AS88:AZ88"/>
    <mergeCell ref="BA88:BB88"/>
    <mergeCell ref="BE88:BL88"/>
    <mergeCell ref="BM88:BN88"/>
    <mergeCell ref="BQ88:BX88"/>
    <mergeCell ref="BY88:BZ88"/>
    <mergeCell ref="BM87:BN87"/>
    <mergeCell ref="BQ87:BX87"/>
    <mergeCell ref="BY87:BZ87"/>
    <mergeCell ref="B88:F88"/>
    <mergeCell ref="I88:P88"/>
    <mergeCell ref="Q88:R88"/>
    <mergeCell ref="U88:AB88"/>
    <mergeCell ref="AC88:AD88"/>
    <mergeCell ref="AG88:AN88"/>
    <mergeCell ref="AO88:AP88"/>
    <mergeCell ref="AC87:AD87"/>
    <mergeCell ref="AG87:AN87"/>
    <mergeCell ref="AO87:AP87"/>
    <mergeCell ref="AS87:AZ87"/>
    <mergeCell ref="BA87:BB87"/>
    <mergeCell ref="BE87:BL87"/>
    <mergeCell ref="B84:H84"/>
    <mergeCell ref="B86:F86"/>
    <mergeCell ref="B87:H87"/>
    <mergeCell ref="I87:P87"/>
    <mergeCell ref="Q87:R87"/>
    <mergeCell ref="U87:AB87"/>
    <mergeCell ref="AS83:AZ83"/>
    <mergeCell ref="BA83:BB83"/>
    <mergeCell ref="BE83:BL83"/>
    <mergeCell ref="BM83:BN83"/>
    <mergeCell ref="BQ83:BX83"/>
    <mergeCell ref="BY83:BZ83"/>
    <mergeCell ref="I83:P83"/>
    <mergeCell ref="Q83:R83"/>
    <mergeCell ref="U83:AB83"/>
    <mergeCell ref="AC83:AD83"/>
    <mergeCell ref="AG83:AN83"/>
    <mergeCell ref="AO83:AP83"/>
    <mergeCell ref="B65:H65"/>
    <mergeCell ref="B78:F78"/>
    <mergeCell ref="B79:H79"/>
    <mergeCell ref="B81:F81"/>
    <mergeCell ref="B82:H82"/>
    <mergeCell ref="B83:F83"/>
    <mergeCell ref="B47:H47"/>
    <mergeCell ref="B48:H48"/>
    <mergeCell ref="B53:F53"/>
    <mergeCell ref="B54:H54"/>
    <mergeCell ref="B63:F63"/>
    <mergeCell ref="B64:H64"/>
    <mergeCell ref="B14:H14"/>
    <mergeCell ref="B20:F20"/>
    <mergeCell ref="B21:H21"/>
    <mergeCell ref="B46:F46"/>
    <mergeCell ref="AG12:AQ12"/>
    <mergeCell ref="AR12:AR13"/>
    <mergeCell ref="AF12:AF13"/>
    <mergeCell ref="H11:H13"/>
    <mergeCell ref="BE11:CB11"/>
    <mergeCell ref="D12:D13"/>
    <mergeCell ref="E12:E13"/>
    <mergeCell ref="F12:F13"/>
    <mergeCell ref="I12:S12"/>
    <mergeCell ref="T12:T13"/>
    <mergeCell ref="BQ12:CA12"/>
    <mergeCell ref="CB12:CB13"/>
    <mergeCell ref="AS12:BC12"/>
    <mergeCell ref="BD12:BD13"/>
    <mergeCell ref="E6:CB6"/>
    <mergeCell ref="E7:H7"/>
    <mergeCell ref="E8:CB8"/>
    <mergeCell ref="E9:L9"/>
    <mergeCell ref="E10:CB10"/>
    <mergeCell ref="BE12:BO12"/>
    <mergeCell ref="BP12:BP13"/>
    <mergeCell ref="I11:AF11"/>
    <mergeCell ref="AG11:BD11"/>
    <mergeCell ref="G11:G13"/>
    <mergeCell ref="A1:C1"/>
    <mergeCell ref="B2:H2"/>
    <mergeCell ref="B3:H3"/>
    <mergeCell ref="B5:C5"/>
    <mergeCell ref="D5:F5"/>
    <mergeCell ref="U12:AE12"/>
    <mergeCell ref="G5:H5"/>
    <mergeCell ref="B11:B13"/>
    <mergeCell ref="C11:C13"/>
    <mergeCell ref="D11:F1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53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3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2 AF82 AR82 BD82 BP82 CB82">
      <formula1>33</formula1>
    </dataValidation>
    <dataValidation type="list" allowBlank="1" showInputMessage="1" showErrorMessage="1" sqref="B79 B48:H48 B64:B65 B54:H54">
      <formula1>dodaj_naglowek</formula1>
    </dataValidation>
  </dataValidations>
  <printOptions/>
  <pageMargins left="0" right="0" top="0" bottom="0" header="0" footer="0"/>
  <pageSetup horizontalDpi="600" verticalDpi="600" orientation="landscape" paperSize="9" scale="3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144"/>
  <sheetViews>
    <sheetView tabSelected="1" zoomScalePageLayoutView="0" workbookViewId="0" topLeftCell="A1">
      <selection activeCell="AF88" sqref="AF88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6" ht="12.75">
      <c r="A1" s="160" t="s">
        <v>47</v>
      </c>
      <c r="B1" s="160"/>
      <c r="C1" s="160"/>
      <c r="D1" s="18"/>
      <c r="E1" s="18"/>
      <c r="F1" s="18"/>
    </row>
    <row r="2" spans="1:8" ht="12.75">
      <c r="A2" s="27" t="s">
        <v>48</v>
      </c>
      <c r="B2" s="161" t="s">
        <v>110</v>
      </c>
      <c r="C2" s="162"/>
      <c r="D2" s="162"/>
      <c r="E2" s="162"/>
      <c r="F2" s="162"/>
      <c r="G2" s="162"/>
      <c r="H2" s="162"/>
    </row>
    <row r="3" spans="1:8" ht="12.75">
      <c r="A3" s="27" t="s">
        <v>49</v>
      </c>
      <c r="B3" s="161" t="s">
        <v>111</v>
      </c>
      <c r="C3" s="162"/>
      <c r="D3" s="162"/>
      <c r="E3" s="162"/>
      <c r="F3" s="162"/>
      <c r="G3" s="162"/>
      <c r="H3" s="162"/>
    </row>
    <row r="5" spans="2:8" s="1" customFormat="1" ht="15.75">
      <c r="B5" s="163" t="s">
        <v>206</v>
      </c>
      <c r="C5" s="163"/>
      <c r="D5" s="164" t="s">
        <v>77</v>
      </c>
      <c r="E5" s="164"/>
      <c r="F5" s="164"/>
      <c r="G5" s="161" t="s">
        <v>170</v>
      </c>
      <c r="H5" s="168"/>
    </row>
    <row r="6" spans="2:80" s="1" customFormat="1" ht="15.75">
      <c r="B6" s="29"/>
      <c r="C6" s="31" t="s">
        <v>75</v>
      </c>
      <c r="D6" s="72"/>
      <c r="E6" s="161" t="s">
        <v>139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2:80" s="1" customFormat="1" ht="15.75">
      <c r="B7" s="29"/>
      <c r="C7" s="31" t="s">
        <v>140</v>
      </c>
      <c r="D7" s="72"/>
      <c r="E7" s="161" t="s">
        <v>141</v>
      </c>
      <c r="F7" s="174"/>
      <c r="G7" s="174"/>
      <c r="H7" s="174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2:80" s="1" customFormat="1" ht="15.75">
      <c r="B8" s="29"/>
      <c r="C8" s="30" t="s">
        <v>76</v>
      </c>
      <c r="D8" s="72"/>
      <c r="E8" s="175" t="s">
        <v>250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</row>
    <row r="9" spans="2:80" s="1" customFormat="1" ht="15.75">
      <c r="B9" s="29"/>
      <c r="C9" s="31" t="s">
        <v>78</v>
      </c>
      <c r="D9" s="72"/>
      <c r="E9" s="161" t="s">
        <v>112</v>
      </c>
      <c r="F9" s="168"/>
      <c r="G9" s="168"/>
      <c r="H9" s="168"/>
      <c r="I9" s="168"/>
      <c r="J9" s="168"/>
      <c r="K9" s="168"/>
      <c r="L9" s="1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2:80" ht="15.75">
      <c r="B10" s="19"/>
      <c r="C10" s="30"/>
      <c r="D10" s="19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</row>
    <row r="11" spans="2:80" ht="15">
      <c r="B11" s="169" t="s">
        <v>1</v>
      </c>
      <c r="C11" s="171" t="s">
        <v>2</v>
      </c>
      <c r="D11" s="169" t="s">
        <v>61</v>
      </c>
      <c r="E11" s="169"/>
      <c r="F11" s="169"/>
      <c r="G11" s="182" t="s">
        <v>24</v>
      </c>
      <c r="H11" s="171" t="s">
        <v>5</v>
      </c>
      <c r="I11" s="180" t="s">
        <v>60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 t="s">
        <v>59</v>
      </c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 t="s">
        <v>58</v>
      </c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2:80" ht="12.75" customHeight="1">
      <c r="B12" s="170"/>
      <c r="C12" s="172"/>
      <c r="D12" s="185" t="s">
        <v>40</v>
      </c>
      <c r="E12" s="187" t="s">
        <v>38</v>
      </c>
      <c r="F12" s="187" t="s">
        <v>39</v>
      </c>
      <c r="G12" s="183"/>
      <c r="H12" s="172"/>
      <c r="I12" s="189" t="s">
        <v>30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7"/>
      <c r="T12" s="190" t="s">
        <v>5</v>
      </c>
      <c r="U12" s="165" t="s">
        <v>31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79" t="s">
        <v>5</v>
      </c>
      <c r="AG12" s="165" t="s">
        <v>32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7"/>
      <c r="AR12" s="179" t="s">
        <v>5</v>
      </c>
      <c r="AS12" s="165" t="s">
        <v>33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7"/>
      <c r="BD12" s="179" t="s">
        <v>5</v>
      </c>
      <c r="BE12" s="165" t="s">
        <v>34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7"/>
      <c r="BP12" s="179" t="s">
        <v>5</v>
      </c>
      <c r="BQ12" s="165" t="s">
        <v>35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7"/>
      <c r="CB12" s="179" t="s">
        <v>5</v>
      </c>
    </row>
    <row r="13" spans="2:80" ht="17.25" customHeight="1">
      <c r="B13" s="170"/>
      <c r="C13" s="173"/>
      <c r="D13" s="186"/>
      <c r="E13" s="188"/>
      <c r="F13" s="188"/>
      <c r="G13" s="184"/>
      <c r="H13" s="173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45</v>
      </c>
      <c r="O13" s="16" t="s">
        <v>28</v>
      </c>
      <c r="P13" s="16" t="s">
        <v>43</v>
      </c>
      <c r="Q13" s="16" t="s">
        <v>44</v>
      </c>
      <c r="R13" s="16" t="s">
        <v>9</v>
      </c>
      <c r="S13" s="17" t="s">
        <v>29</v>
      </c>
      <c r="T13" s="191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45</v>
      </c>
      <c r="AA13" s="16" t="s">
        <v>28</v>
      </c>
      <c r="AB13" s="16" t="s">
        <v>43</v>
      </c>
      <c r="AC13" s="16" t="s">
        <v>44</v>
      </c>
      <c r="AD13" s="16" t="s">
        <v>9</v>
      </c>
      <c r="AE13" s="17" t="s">
        <v>29</v>
      </c>
      <c r="AF13" s="180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45</v>
      </c>
      <c r="AM13" s="16" t="s">
        <v>28</v>
      </c>
      <c r="AN13" s="16" t="s">
        <v>43</v>
      </c>
      <c r="AO13" s="16" t="s">
        <v>44</v>
      </c>
      <c r="AP13" s="16" t="s">
        <v>9</v>
      </c>
      <c r="AQ13" s="17" t="s">
        <v>29</v>
      </c>
      <c r="AR13" s="180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45</v>
      </c>
      <c r="AY13" s="16" t="s">
        <v>28</v>
      </c>
      <c r="AZ13" s="16" t="s">
        <v>43</v>
      </c>
      <c r="BA13" s="16" t="s">
        <v>44</v>
      </c>
      <c r="BB13" s="16" t="s">
        <v>9</v>
      </c>
      <c r="BC13" s="17" t="s">
        <v>29</v>
      </c>
      <c r="BD13" s="180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45</v>
      </c>
      <c r="BK13" s="16" t="s">
        <v>28</v>
      </c>
      <c r="BL13" s="16" t="s">
        <v>43</v>
      </c>
      <c r="BM13" s="16" t="s">
        <v>44</v>
      </c>
      <c r="BN13" s="16" t="s">
        <v>9</v>
      </c>
      <c r="BO13" s="17" t="s">
        <v>29</v>
      </c>
      <c r="BP13" s="180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45</v>
      </c>
      <c r="BW13" s="16" t="s">
        <v>28</v>
      </c>
      <c r="BX13" s="16" t="s">
        <v>43</v>
      </c>
      <c r="BY13" s="16" t="s">
        <v>44</v>
      </c>
      <c r="BZ13" s="16" t="s">
        <v>9</v>
      </c>
      <c r="CA13" s="17" t="s">
        <v>113</v>
      </c>
      <c r="CB13" s="180"/>
    </row>
    <row r="14" spans="2:80" ht="15.75">
      <c r="B14" s="192" t="s">
        <v>156</v>
      </c>
      <c r="C14" s="193"/>
      <c r="D14" s="193"/>
      <c r="E14" s="193"/>
      <c r="F14" s="193"/>
      <c r="G14" s="194"/>
      <c r="H14" s="19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6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66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66"/>
    </row>
    <row r="15" spans="2:80" ht="15.75">
      <c r="B15" s="48" t="s">
        <v>80</v>
      </c>
      <c r="C15" s="49" t="s">
        <v>172</v>
      </c>
      <c r="D15" s="73"/>
      <c r="E15" s="50"/>
      <c r="F15" s="50" t="s">
        <v>91</v>
      </c>
      <c r="G15" s="37">
        <v>30</v>
      </c>
      <c r="H15" s="38">
        <v>3</v>
      </c>
      <c r="I15" s="56"/>
      <c r="J15" s="56"/>
      <c r="K15" s="56"/>
      <c r="L15" s="56"/>
      <c r="M15" s="56">
        <v>30</v>
      </c>
      <c r="N15" s="56"/>
      <c r="O15" s="56"/>
      <c r="P15" s="56"/>
      <c r="Q15" s="56"/>
      <c r="R15" s="56"/>
      <c r="S15" s="57"/>
      <c r="T15" s="58">
        <v>3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8"/>
      <c r="BQ15" s="59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8"/>
    </row>
    <row r="16" spans="2:80" ht="15.75">
      <c r="B16" s="48" t="s">
        <v>81</v>
      </c>
      <c r="C16" s="51" t="s">
        <v>146</v>
      </c>
      <c r="D16" s="73"/>
      <c r="E16" s="50"/>
      <c r="F16" s="50" t="s">
        <v>91</v>
      </c>
      <c r="G16" s="37">
        <v>15</v>
      </c>
      <c r="H16" s="38">
        <v>2</v>
      </c>
      <c r="I16" s="56"/>
      <c r="J16" s="56"/>
      <c r="K16" s="56"/>
      <c r="L16" s="56"/>
      <c r="M16" s="56">
        <v>15</v>
      </c>
      <c r="N16" s="56"/>
      <c r="O16" s="56"/>
      <c r="P16" s="56"/>
      <c r="Q16" s="56"/>
      <c r="R16" s="56"/>
      <c r="S16" s="57"/>
      <c r="T16" s="58">
        <v>2</v>
      </c>
      <c r="U16" s="59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8"/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8"/>
      <c r="BQ16" s="59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58"/>
    </row>
    <row r="17" spans="2:80" ht="15.75">
      <c r="B17" s="48" t="s">
        <v>82</v>
      </c>
      <c r="C17" s="51" t="s">
        <v>86</v>
      </c>
      <c r="D17" s="73" t="s">
        <v>91</v>
      </c>
      <c r="E17" s="50" t="s">
        <v>91</v>
      </c>
      <c r="F17" s="50"/>
      <c r="G17" s="37">
        <v>15</v>
      </c>
      <c r="H17" s="38">
        <v>1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1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8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58"/>
    </row>
    <row r="18" spans="2:80" ht="15.75">
      <c r="B18" s="48" t="s">
        <v>83</v>
      </c>
      <c r="C18" s="51" t="s">
        <v>86</v>
      </c>
      <c r="D18" s="73"/>
      <c r="E18" s="50"/>
      <c r="F18" s="50" t="s">
        <v>91</v>
      </c>
      <c r="G18" s="37">
        <v>30</v>
      </c>
      <c r="H18" s="38">
        <v>2</v>
      </c>
      <c r="I18" s="56"/>
      <c r="J18" s="56"/>
      <c r="K18" s="56"/>
      <c r="L18" s="56"/>
      <c r="M18" s="56">
        <v>30</v>
      </c>
      <c r="N18" s="56"/>
      <c r="O18" s="56"/>
      <c r="P18" s="56"/>
      <c r="Q18" s="56"/>
      <c r="R18" s="56"/>
      <c r="S18" s="57"/>
      <c r="T18" s="58">
        <v>2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59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/>
      <c r="AS18" s="59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/>
      <c r="BE18" s="59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8"/>
      <c r="BQ18" s="59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58"/>
    </row>
    <row r="19" spans="2:80" ht="15.75">
      <c r="B19" s="48" t="s">
        <v>84</v>
      </c>
      <c r="C19" s="51" t="s">
        <v>92</v>
      </c>
      <c r="D19" s="73" t="s">
        <v>91</v>
      </c>
      <c r="E19" s="50" t="s">
        <v>91</v>
      </c>
      <c r="F19" s="50"/>
      <c r="G19" s="37">
        <v>30</v>
      </c>
      <c r="H19" s="38">
        <v>3</v>
      </c>
      <c r="I19" s="56">
        <v>30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>
        <v>3</v>
      </c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8"/>
      <c r="AG19" s="59"/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8"/>
      <c r="AS19" s="59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9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8"/>
      <c r="BQ19" s="59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58"/>
    </row>
    <row r="20" spans="2:80" ht="15.75">
      <c r="B20" s="196" t="s">
        <v>10</v>
      </c>
      <c r="C20" s="197"/>
      <c r="D20" s="198"/>
      <c r="E20" s="198"/>
      <c r="F20" s="199"/>
      <c r="G20" s="39">
        <f>SUM(G15:G19)</f>
        <v>120</v>
      </c>
      <c r="H20" s="40">
        <f>SUM(H15:H19)</f>
        <v>11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5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3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6"/>
      <c r="AS20" s="35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6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6"/>
      <c r="BQ20" s="35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6"/>
    </row>
    <row r="21" spans="2:80" ht="15.75">
      <c r="B21" s="200" t="s">
        <v>157</v>
      </c>
      <c r="C21" s="201"/>
      <c r="D21" s="201"/>
      <c r="E21" s="201"/>
      <c r="F21" s="201"/>
      <c r="G21" s="202"/>
      <c r="H21" s="20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</row>
    <row r="22" spans="2:80" ht="15.75">
      <c r="B22" s="52" t="s">
        <v>80</v>
      </c>
      <c r="C22" s="53" t="s">
        <v>173</v>
      </c>
      <c r="D22" s="74" t="s">
        <v>87</v>
      </c>
      <c r="E22" s="54" t="s">
        <v>88</v>
      </c>
      <c r="F22" s="54"/>
      <c r="G22" s="64">
        <v>60</v>
      </c>
      <c r="H22" s="41">
        <v>4</v>
      </c>
      <c r="I22" s="60">
        <v>30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2</v>
      </c>
      <c r="U22" s="63">
        <v>30</v>
      </c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>
        <v>2</v>
      </c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  <c r="BE22" s="63"/>
      <c r="BF22" s="60"/>
      <c r="BG22" s="60"/>
      <c r="BH22" s="60"/>
      <c r="BI22" s="60"/>
      <c r="BJ22" s="60"/>
      <c r="BK22" s="60"/>
      <c r="BL22" s="60"/>
      <c r="BM22" s="60"/>
      <c r="BN22" s="60"/>
      <c r="BO22" s="61"/>
      <c r="BP22" s="62"/>
      <c r="BQ22" s="63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62"/>
    </row>
    <row r="23" spans="2:80" ht="15.75">
      <c r="B23" s="52" t="s">
        <v>81</v>
      </c>
      <c r="C23" s="53" t="s">
        <v>173</v>
      </c>
      <c r="D23" s="74"/>
      <c r="E23" s="54"/>
      <c r="F23" s="54" t="s">
        <v>88</v>
      </c>
      <c r="G23" s="64">
        <v>60</v>
      </c>
      <c r="H23" s="41">
        <v>4</v>
      </c>
      <c r="I23" s="60"/>
      <c r="J23" s="60"/>
      <c r="K23" s="60"/>
      <c r="L23" s="60"/>
      <c r="M23" s="60">
        <v>30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>
        <v>30</v>
      </c>
      <c r="Z23" s="60"/>
      <c r="AA23" s="60"/>
      <c r="AB23" s="60"/>
      <c r="AC23" s="60"/>
      <c r="AD23" s="60"/>
      <c r="AE23" s="61"/>
      <c r="AF23" s="62">
        <v>2</v>
      </c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  <c r="BE23" s="63"/>
      <c r="BF23" s="60"/>
      <c r="BG23" s="60"/>
      <c r="BH23" s="60"/>
      <c r="BI23" s="60"/>
      <c r="BJ23" s="60"/>
      <c r="BK23" s="60"/>
      <c r="BL23" s="60"/>
      <c r="BM23" s="60"/>
      <c r="BN23" s="60"/>
      <c r="BO23" s="61"/>
      <c r="BP23" s="62"/>
      <c r="BQ23" s="63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62"/>
    </row>
    <row r="24" spans="2:80" ht="15.75">
      <c r="B24" s="52" t="s">
        <v>82</v>
      </c>
      <c r="C24" s="53" t="s">
        <v>96</v>
      </c>
      <c r="D24" s="74" t="s">
        <v>95</v>
      </c>
      <c r="E24" s="54" t="s">
        <v>95</v>
      </c>
      <c r="F24" s="54"/>
      <c r="G24" s="64">
        <v>30</v>
      </c>
      <c r="H24" s="41">
        <v>2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3"/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/>
      <c r="AG24" s="63">
        <v>30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>
        <v>2</v>
      </c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  <c r="BE24" s="63"/>
      <c r="BF24" s="60"/>
      <c r="BG24" s="60"/>
      <c r="BH24" s="60"/>
      <c r="BI24" s="60"/>
      <c r="BJ24" s="60"/>
      <c r="BK24" s="60"/>
      <c r="BL24" s="60"/>
      <c r="BM24" s="60"/>
      <c r="BN24" s="60"/>
      <c r="BO24" s="61"/>
      <c r="BP24" s="62"/>
      <c r="BQ24" s="63"/>
      <c r="BR24" s="60"/>
      <c r="BS24" s="60"/>
      <c r="BT24" s="60"/>
      <c r="BU24" s="60"/>
      <c r="BV24" s="60"/>
      <c r="BW24" s="60"/>
      <c r="BX24" s="60"/>
      <c r="BY24" s="60"/>
      <c r="BZ24" s="60"/>
      <c r="CA24" s="61"/>
      <c r="CB24" s="62"/>
    </row>
    <row r="25" spans="2:80" ht="15.75">
      <c r="B25" s="52" t="s">
        <v>83</v>
      </c>
      <c r="C25" s="53" t="s">
        <v>96</v>
      </c>
      <c r="D25" s="74"/>
      <c r="E25" s="54"/>
      <c r="F25" s="54" t="s">
        <v>95</v>
      </c>
      <c r="G25" s="64">
        <v>30</v>
      </c>
      <c r="H25" s="41">
        <v>2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/>
      <c r="AG25" s="63"/>
      <c r="AH25" s="60"/>
      <c r="AI25" s="60"/>
      <c r="AJ25" s="60"/>
      <c r="AK25" s="60">
        <v>30</v>
      </c>
      <c r="AL25" s="60"/>
      <c r="AM25" s="60"/>
      <c r="AN25" s="60"/>
      <c r="AO25" s="60"/>
      <c r="AP25" s="60"/>
      <c r="AQ25" s="61"/>
      <c r="AR25" s="62">
        <v>2</v>
      </c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  <c r="BE25" s="63"/>
      <c r="BF25" s="60"/>
      <c r="BG25" s="60"/>
      <c r="BH25" s="60"/>
      <c r="BI25" s="60"/>
      <c r="BJ25" s="60"/>
      <c r="BK25" s="60"/>
      <c r="BL25" s="60"/>
      <c r="BM25" s="60"/>
      <c r="BN25" s="60"/>
      <c r="BO25" s="61"/>
      <c r="BP25" s="62"/>
      <c r="BQ25" s="63"/>
      <c r="BR25" s="60"/>
      <c r="BS25" s="60"/>
      <c r="BT25" s="60"/>
      <c r="BU25" s="60"/>
      <c r="BV25" s="60"/>
      <c r="BW25" s="60"/>
      <c r="BX25" s="60"/>
      <c r="BY25" s="60"/>
      <c r="BZ25" s="60"/>
      <c r="CA25" s="61"/>
      <c r="CB25" s="62"/>
    </row>
    <row r="26" spans="2:80" ht="15.75">
      <c r="B26" s="52" t="s">
        <v>84</v>
      </c>
      <c r="C26" s="68" t="s">
        <v>176</v>
      </c>
      <c r="D26" s="143" t="s">
        <v>93</v>
      </c>
      <c r="E26" s="144" t="s">
        <v>103</v>
      </c>
      <c r="F26" s="144"/>
      <c r="G26" s="145">
        <v>60</v>
      </c>
      <c r="H26" s="146">
        <v>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/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>
        <v>30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>
        <v>2</v>
      </c>
      <c r="AS26" s="63">
        <v>30</v>
      </c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>
        <v>2</v>
      </c>
      <c r="BE26" s="63"/>
      <c r="BF26" s="60"/>
      <c r="BG26" s="60"/>
      <c r="BH26" s="60"/>
      <c r="BI26" s="60"/>
      <c r="BJ26" s="60"/>
      <c r="BK26" s="60"/>
      <c r="BL26" s="60"/>
      <c r="BM26" s="60"/>
      <c r="BN26" s="60"/>
      <c r="BO26" s="61"/>
      <c r="BP26" s="62"/>
      <c r="BQ26" s="63"/>
      <c r="BR26" s="60"/>
      <c r="BS26" s="60"/>
      <c r="BT26" s="60"/>
      <c r="BU26" s="60"/>
      <c r="BV26" s="60"/>
      <c r="BW26" s="60"/>
      <c r="BX26" s="60"/>
      <c r="BY26" s="60"/>
      <c r="BZ26" s="60"/>
      <c r="CA26" s="61"/>
      <c r="CB26" s="62"/>
    </row>
    <row r="27" spans="2:80" ht="15.75">
      <c r="B27" s="52" t="s">
        <v>85</v>
      </c>
      <c r="C27" s="68" t="s">
        <v>177</v>
      </c>
      <c r="D27" s="143"/>
      <c r="E27" s="144"/>
      <c r="F27" s="144" t="s">
        <v>103</v>
      </c>
      <c r="G27" s="145">
        <v>60</v>
      </c>
      <c r="H27" s="146">
        <v>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2"/>
      <c r="AG27" s="63"/>
      <c r="AH27" s="60"/>
      <c r="AI27" s="60"/>
      <c r="AJ27" s="60"/>
      <c r="AK27" s="60">
        <v>30</v>
      </c>
      <c r="AL27" s="60"/>
      <c r="AM27" s="60"/>
      <c r="AN27" s="60"/>
      <c r="AO27" s="60"/>
      <c r="AP27" s="60"/>
      <c r="AQ27" s="61"/>
      <c r="AR27" s="62">
        <v>2</v>
      </c>
      <c r="AS27" s="63"/>
      <c r="AT27" s="60"/>
      <c r="AU27" s="60"/>
      <c r="AV27" s="60"/>
      <c r="AW27" s="60">
        <v>30</v>
      </c>
      <c r="AX27" s="60"/>
      <c r="AY27" s="60"/>
      <c r="AZ27" s="60"/>
      <c r="BA27" s="60"/>
      <c r="BB27" s="60"/>
      <c r="BC27" s="61"/>
      <c r="BD27" s="62">
        <v>2</v>
      </c>
      <c r="BE27" s="63"/>
      <c r="BF27" s="60"/>
      <c r="BG27" s="60"/>
      <c r="BH27" s="60"/>
      <c r="BI27" s="60"/>
      <c r="BJ27" s="60"/>
      <c r="BK27" s="60"/>
      <c r="BL27" s="60"/>
      <c r="BM27" s="60"/>
      <c r="BN27" s="60"/>
      <c r="BO27" s="61"/>
      <c r="BP27" s="62"/>
      <c r="BQ27" s="63"/>
      <c r="BR27" s="60"/>
      <c r="BS27" s="60"/>
      <c r="BT27" s="60"/>
      <c r="BU27" s="60"/>
      <c r="BV27" s="60"/>
      <c r="BW27" s="60"/>
      <c r="BX27" s="60"/>
      <c r="BY27" s="60"/>
      <c r="BZ27" s="60"/>
      <c r="CA27" s="61"/>
      <c r="CB27" s="62"/>
    </row>
    <row r="28" spans="2:80" ht="15.75">
      <c r="B28" s="52" t="s">
        <v>94</v>
      </c>
      <c r="C28" s="68" t="s">
        <v>175</v>
      </c>
      <c r="D28" s="143" t="s">
        <v>93</v>
      </c>
      <c r="E28" s="144"/>
      <c r="F28" s="144" t="s">
        <v>93</v>
      </c>
      <c r="G28" s="145">
        <v>15</v>
      </c>
      <c r="H28" s="146">
        <v>1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63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>
        <v>15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>
        <v>1</v>
      </c>
      <c r="BE28" s="63"/>
      <c r="BF28" s="60"/>
      <c r="BG28" s="60"/>
      <c r="BH28" s="60"/>
      <c r="BI28" s="60"/>
      <c r="BJ28" s="60"/>
      <c r="BK28" s="60"/>
      <c r="BL28" s="60"/>
      <c r="BM28" s="60"/>
      <c r="BN28" s="60"/>
      <c r="BO28" s="61"/>
      <c r="BP28" s="62"/>
      <c r="BQ28" s="63"/>
      <c r="BR28" s="60"/>
      <c r="BS28" s="60"/>
      <c r="BT28" s="60"/>
      <c r="BU28" s="60"/>
      <c r="BV28" s="60"/>
      <c r="BW28" s="60"/>
      <c r="BX28" s="60"/>
      <c r="BY28" s="60"/>
      <c r="BZ28" s="60"/>
      <c r="CA28" s="61"/>
      <c r="CB28" s="62"/>
    </row>
    <row r="29" spans="2:80" ht="15.75">
      <c r="B29" s="52" t="s">
        <v>114</v>
      </c>
      <c r="C29" s="68" t="s">
        <v>175</v>
      </c>
      <c r="D29" s="143"/>
      <c r="E29" s="144"/>
      <c r="F29" s="144" t="s">
        <v>93</v>
      </c>
      <c r="G29" s="145">
        <v>30</v>
      </c>
      <c r="H29" s="146">
        <v>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/>
      <c r="U29" s="63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62"/>
      <c r="AG29" s="63"/>
      <c r="AH29" s="60"/>
      <c r="AI29" s="60"/>
      <c r="AJ29" s="60"/>
      <c r="AK29" s="60"/>
      <c r="AL29" s="60"/>
      <c r="AM29" s="60"/>
      <c r="AN29" s="60"/>
      <c r="AO29" s="60"/>
      <c r="AP29" s="60"/>
      <c r="AQ29" s="61"/>
      <c r="AR29" s="62"/>
      <c r="AS29" s="63"/>
      <c r="AT29" s="60"/>
      <c r="AU29" s="60"/>
      <c r="AV29" s="60"/>
      <c r="AW29" s="60">
        <v>30</v>
      </c>
      <c r="AX29" s="60"/>
      <c r="AY29" s="60"/>
      <c r="AZ29" s="60"/>
      <c r="BA29" s="60"/>
      <c r="BB29" s="60"/>
      <c r="BC29" s="61"/>
      <c r="BD29" s="62">
        <v>2</v>
      </c>
      <c r="BE29" s="63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62"/>
      <c r="BQ29" s="63"/>
      <c r="BR29" s="60"/>
      <c r="BS29" s="60"/>
      <c r="BT29" s="60"/>
      <c r="BU29" s="60"/>
      <c r="BV29" s="60"/>
      <c r="BW29" s="60"/>
      <c r="BX29" s="60"/>
      <c r="BY29" s="60"/>
      <c r="BZ29" s="60"/>
      <c r="CA29" s="61"/>
      <c r="CB29" s="62"/>
    </row>
    <row r="30" spans="2:80" ht="15.75">
      <c r="B30" s="52" t="s">
        <v>115</v>
      </c>
      <c r="C30" s="53" t="s">
        <v>174</v>
      </c>
      <c r="D30" s="74" t="s">
        <v>89</v>
      </c>
      <c r="E30" s="54" t="s">
        <v>104</v>
      </c>
      <c r="F30" s="54"/>
      <c r="G30" s="64">
        <v>60</v>
      </c>
      <c r="H30" s="41">
        <v>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2"/>
      <c r="AG30" s="63"/>
      <c r="AH30" s="60"/>
      <c r="AI30" s="60"/>
      <c r="AJ30" s="60"/>
      <c r="AK30" s="60"/>
      <c r="AL30" s="60"/>
      <c r="AM30" s="60"/>
      <c r="AN30" s="60"/>
      <c r="AO30" s="60"/>
      <c r="AP30" s="60"/>
      <c r="AQ30" s="61"/>
      <c r="AR30" s="62"/>
      <c r="AS30" s="63">
        <v>30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2">
        <v>2</v>
      </c>
      <c r="BE30" s="63">
        <v>30</v>
      </c>
      <c r="BF30" s="60"/>
      <c r="BG30" s="60"/>
      <c r="BH30" s="60"/>
      <c r="BI30" s="60"/>
      <c r="BJ30" s="60"/>
      <c r="BK30" s="60"/>
      <c r="BL30" s="60"/>
      <c r="BM30" s="60"/>
      <c r="BN30" s="60"/>
      <c r="BO30" s="61"/>
      <c r="BP30" s="62">
        <v>2</v>
      </c>
      <c r="BQ30" s="63"/>
      <c r="BR30" s="60"/>
      <c r="BS30" s="60"/>
      <c r="BT30" s="60"/>
      <c r="BU30" s="60"/>
      <c r="BV30" s="60"/>
      <c r="BW30" s="60"/>
      <c r="BX30" s="60"/>
      <c r="BY30" s="60"/>
      <c r="BZ30" s="60"/>
      <c r="CA30" s="61"/>
      <c r="CB30" s="62"/>
    </row>
    <row r="31" spans="2:80" ht="15.75">
      <c r="B31" s="52" t="s">
        <v>116</v>
      </c>
      <c r="C31" s="53" t="s">
        <v>174</v>
      </c>
      <c r="D31" s="74"/>
      <c r="E31" s="54"/>
      <c r="F31" s="54" t="s">
        <v>104</v>
      </c>
      <c r="G31" s="64">
        <v>60</v>
      </c>
      <c r="H31" s="41">
        <v>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62"/>
      <c r="AG31" s="63"/>
      <c r="AH31" s="60"/>
      <c r="AI31" s="60"/>
      <c r="AJ31" s="60"/>
      <c r="AK31" s="60"/>
      <c r="AL31" s="60"/>
      <c r="AM31" s="60"/>
      <c r="AN31" s="60"/>
      <c r="AO31" s="60"/>
      <c r="AP31" s="60"/>
      <c r="AQ31" s="61"/>
      <c r="AR31" s="62"/>
      <c r="AS31" s="63"/>
      <c r="AT31" s="60"/>
      <c r="AU31" s="60"/>
      <c r="AV31" s="60"/>
      <c r="AW31" s="60">
        <v>30</v>
      </c>
      <c r="AX31" s="60"/>
      <c r="AY31" s="60"/>
      <c r="AZ31" s="60"/>
      <c r="BA31" s="60"/>
      <c r="BB31" s="60"/>
      <c r="BC31" s="61"/>
      <c r="BD31" s="62">
        <v>2</v>
      </c>
      <c r="BE31" s="63"/>
      <c r="BF31" s="60"/>
      <c r="BG31" s="60"/>
      <c r="BH31" s="60"/>
      <c r="BI31" s="60">
        <v>30</v>
      </c>
      <c r="BJ31" s="60"/>
      <c r="BK31" s="60"/>
      <c r="BL31" s="60"/>
      <c r="BM31" s="60"/>
      <c r="BN31" s="60"/>
      <c r="BO31" s="61"/>
      <c r="BP31" s="62">
        <v>2</v>
      </c>
      <c r="BQ31" s="63"/>
      <c r="BR31" s="60"/>
      <c r="BS31" s="60"/>
      <c r="BT31" s="60"/>
      <c r="BU31" s="60"/>
      <c r="BV31" s="60"/>
      <c r="BW31" s="60"/>
      <c r="BX31" s="60"/>
      <c r="BY31" s="60"/>
      <c r="BZ31" s="60"/>
      <c r="CA31" s="61"/>
      <c r="CB31" s="62"/>
    </row>
    <row r="32" spans="2:80" ht="15.75">
      <c r="B32" s="52" t="s">
        <v>117</v>
      </c>
      <c r="C32" s="53" t="s">
        <v>97</v>
      </c>
      <c r="D32" s="74"/>
      <c r="E32" s="54"/>
      <c r="F32" s="54" t="s">
        <v>95</v>
      </c>
      <c r="G32" s="64">
        <v>30</v>
      </c>
      <c r="H32" s="41">
        <v>2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/>
      <c r="U32" s="63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62"/>
      <c r="AG32" s="63"/>
      <c r="AH32" s="60"/>
      <c r="AI32" s="60"/>
      <c r="AJ32" s="60"/>
      <c r="AK32" s="60">
        <v>30</v>
      </c>
      <c r="AL32" s="60"/>
      <c r="AM32" s="60"/>
      <c r="AN32" s="60"/>
      <c r="AO32" s="60"/>
      <c r="AP32" s="60"/>
      <c r="AQ32" s="61"/>
      <c r="AR32" s="62">
        <v>2</v>
      </c>
      <c r="AS32" s="63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62"/>
      <c r="BE32" s="63"/>
      <c r="BF32" s="60"/>
      <c r="BG32" s="60"/>
      <c r="BH32" s="60"/>
      <c r="BI32" s="60"/>
      <c r="BJ32" s="60"/>
      <c r="BK32" s="60"/>
      <c r="BL32" s="60"/>
      <c r="BM32" s="60"/>
      <c r="BN32" s="60"/>
      <c r="BO32" s="61"/>
      <c r="BP32" s="62"/>
      <c r="BQ32" s="63"/>
      <c r="BR32" s="60"/>
      <c r="BS32" s="60"/>
      <c r="BT32" s="60"/>
      <c r="BU32" s="60"/>
      <c r="BV32" s="60"/>
      <c r="BW32" s="60"/>
      <c r="BX32" s="60"/>
      <c r="BY32" s="60"/>
      <c r="BZ32" s="60"/>
      <c r="CA32" s="61"/>
      <c r="CB32" s="62"/>
    </row>
    <row r="33" spans="2:80" ht="15.75">
      <c r="B33" s="52" t="s">
        <v>118</v>
      </c>
      <c r="C33" s="53" t="s">
        <v>178</v>
      </c>
      <c r="D33" s="74" t="s">
        <v>95</v>
      </c>
      <c r="E33" s="54" t="s">
        <v>95</v>
      </c>
      <c r="F33" s="54"/>
      <c r="G33" s="64">
        <v>30</v>
      </c>
      <c r="H33" s="41">
        <v>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2"/>
      <c r="U33" s="63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/>
      <c r="AG33" s="63">
        <v>30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1"/>
      <c r="AR33" s="62">
        <v>2</v>
      </c>
      <c r="AS33" s="63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62"/>
      <c r="BE33" s="63"/>
      <c r="BF33" s="60"/>
      <c r="BG33" s="60"/>
      <c r="BH33" s="60"/>
      <c r="BI33" s="60"/>
      <c r="BJ33" s="60"/>
      <c r="BK33" s="60"/>
      <c r="BL33" s="60"/>
      <c r="BM33" s="60"/>
      <c r="BN33" s="60"/>
      <c r="BO33" s="61"/>
      <c r="BP33" s="62"/>
      <c r="BQ33" s="63"/>
      <c r="BR33" s="60"/>
      <c r="BS33" s="60"/>
      <c r="BT33" s="60"/>
      <c r="BU33" s="60"/>
      <c r="BV33" s="60"/>
      <c r="BW33" s="60"/>
      <c r="BX33" s="60"/>
      <c r="BY33" s="60"/>
      <c r="BZ33" s="60"/>
      <c r="CA33" s="61"/>
      <c r="CB33" s="62"/>
    </row>
    <row r="34" spans="2:80" ht="15.75">
      <c r="B34" s="52" t="s">
        <v>119</v>
      </c>
      <c r="C34" s="53" t="s">
        <v>179</v>
      </c>
      <c r="D34" s="74"/>
      <c r="E34" s="54"/>
      <c r="F34" s="54" t="s">
        <v>88</v>
      </c>
      <c r="G34" s="64">
        <v>60</v>
      </c>
      <c r="H34" s="41">
        <v>4</v>
      </c>
      <c r="I34" s="60"/>
      <c r="J34" s="60"/>
      <c r="K34" s="60"/>
      <c r="L34" s="60"/>
      <c r="M34" s="60">
        <v>30</v>
      </c>
      <c r="N34" s="60"/>
      <c r="O34" s="60"/>
      <c r="P34" s="60"/>
      <c r="Q34" s="60"/>
      <c r="R34" s="60"/>
      <c r="S34" s="61"/>
      <c r="T34" s="62">
        <v>2</v>
      </c>
      <c r="U34" s="63"/>
      <c r="V34" s="60"/>
      <c r="W34" s="60"/>
      <c r="X34" s="60"/>
      <c r="Y34" s="60">
        <v>30</v>
      </c>
      <c r="Z34" s="60"/>
      <c r="AA34" s="60"/>
      <c r="AB34" s="60"/>
      <c r="AC34" s="60"/>
      <c r="AD34" s="60"/>
      <c r="AE34" s="61"/>
      <c r="AF34" s="62">
        <v>2</v>
      </c>
      <c r="AG34" s="63"/>
      <c r="AH34" s="60"/>
      <c r="AI34" s="60"/>
      <c r="AJ34" s="60"/>
      <c r="AK34" s="60"/>
      <c r="AL34" s="60"/>
      <c r="AM34" s="60"/>
      <c r="AN34" s="60"/>
      <c r="AO34" s="60"/>
      <c r="AP34" s="60"/>
      <c r="AQ34" s="61"/>
      <c r="AR34" s="62"/>
      <c r="AS34" s="63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62"/>
      <c r="BE34" s="63"/>
      <c r="BF34" s="60"/>
      <c r="BG34" s="60"/>
      <c r="BH34" s="60"/>
      <c r="BI34" s="60"/>
      <c r="BJ34" s="60"/>
      <c r="BK34" s="60"/>
      <c r="BL34" s="60"/>
      <c r="BM34" s="60"/>
      <c r="BN34" s="60"/>
      <c r="BO34" s="61"/>
      <c r="BP34" s="62"/>
      <c r="BQ34" s="63"/>
      <c r="BR34" s="60"/>
      <c r="BS34" s="60"/>
      <c r="BT34" s="60"/>
      <c r="BU34" s="60"/>
      <c r="BV34" s="60"/>
      <c r="BW34" s="60"/>
      <c r="BX34" s="60"/>
      <c r="BY34" s="60"/>
      <c r="BZ34" s="60"/>
      <c r="CA34" s="61"/>
      <c r="CB34" s="62"/>
    </row>
    <row r="35" spans="2:80" ht="15.75">
      <c r="B35" s="52" t="s">
        <v>120</v>
      </c>
      <c r="C35" s="53" t="s">
        <v>142</v>
      </c>
      <c r="D35" s="74"/>
      <c r="E35" s="54"/>
      <c r="F35" s="54" t="s">
        <v>91</v>
      </c>
      <c r="G35" s="64">
        <v>30</v>
      </c>
      <c r="H35" s="41">
        <v>2</v>
      </c>
      <c r="I35" s="60"/>
      <c r="J35" s="60"/>
      <c r="K35" s="60"/>
      <c r="L35" s="60"/>
      <c r="M35" s="60">
        <v>30</v>
      </c>
      <c r="N35" s="60"/>
      <c r="O35" s="60"/>
      <c r="P35" s="60"/>
      <c r="Q35" s="60"/>
      <c r="R35" s="60"/>
      <c r="S35" s="61"/>
      <c r="T35" s="62">
        <v>2</v>
      </c>
      <c r="U35" s="63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62"/>
      <c r="AG35" s="63"/>
      <c r="AH35" s="60"/>
      <c r="AI35" s="60"/>
      <c r="AJ35" s="60"/>
      <c r="AK35" s="60"/>
      <c r="AL35" s="60"/>
      <c r="AM35" s="60"/>
      <c r="AN35" s="60"/>
      <c r="AO35" s="60"/>
      <c r="AP35" s="60"/>
      <c r="AQ35" s="61"/>
      <c r="AR35" s="62"/>
      <c r="AS35" s="63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62"/>
      <c r="BE35" s="63"/>
      <c r="BF35" s="60"/>
      <c r="BG35" s="60"/>
      <c r="BH35" s="60"/>
      <c r="BI35" s="60"/>
      <c r="BJ35" s="60"/>
      <c r="BK35" s="60"/>
      <c r="BL35" s="60"/>
      <c r="BM35" s="60"/>
      <c r="BN35" s="60"/>
      <c r="BO35" s="61"/>
      <c r="BP35" s="62"/>
      <c r="BQ35" s="63"/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62"/>
    </row>
    <row r="36" spans="2:80" ht="15.75">
      <c r="B36" s="52" t="s">
        <v>132</v>
      </c>
      <c r="C36" s="53" t="s">
        <v>98</v>
      </c>
      <c r="D36" s="74" t="s">
        <v>87</v>
      </c>
      <c r="E36" s="54" t="s">
        <v>88</v>
      </c>
      <c r="F36" s="54"/>
      <c r="G36" s="64">
        <v>60</v>
      </c>
      <c r="H36" s="41">
        <v>4</v>
      </c>
      <c r="I36" s="60">
        <v>30</v>
      </c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2">
        <v>2</v>
      </c>
      <c r="U36" s="63">
        <v>30</v>
      </c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2">
        <v>2</v>
      </c>
      <c r="AG36" s="63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62"/>
      <c r="AS36" s="63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62"/>
      <c r="BE36" s="63"/>
      <c r="BF36" s="60"/>
      <c r="BG36" s="60"/>
      <c r="BH36" s="60"/>
      <c r="BI36" s="60"/>
      <c r="BJ36" s="60"/>
      <c r="BK36" s="60"/>
      <c r="BL36" s="60"/>
      <c r="BM36" s="60"/>
      <c r="BN36" s="60"/>
      <c r="BO36" s="61"/>
      <c r="BP36" s="62"/>
      <c r="BQ36" s="63"/>
      <c r="BR36" s="60"/>
      <c r="BS36" s="60"/>
      <c r="BT36" s="60"/>
      <c r="BU36" s="60"/>
      <c r="BV36" s="60"/>
      <c r="BW36" s="60"/>
      <c r="BX36" s="60"/>
      <c r="BY36" s="60"/>
      <c r="BZ36" s="60"/>
      <c r="CA36" s="61"/>
      <c r="CB36" s="62"/>
    </row>
    <row r="37" spans="2:80" ht="15.75">
      <c r="B37" s="52" t="s">
        <v>133</v>
      </c>
      <c r="C37" s="53" t="s">
        <v>98</v>
      </c>
      <c r="D37" s="74"/>
      <c r="E37" s="54"/>
      <c r="F37" s="54" t="s">
        <v>88</v>
      </c>
      <c r="G37" s="64">
        <v>90</v>
      </c>
      <c r="H37" s="41">
        <v>8</v>
      </c>
      <c r="I37" s="60"/>
      <c r="J37" s="60"/>
      <c r="K37" s="60"/>
      <c r="L37" s="60"/>
      <c r="M37" s="60">
        <v>30</v>
      </c>
      <c r="N37" s="60"/>
      <c r="O37" s="60"/>
      <c r="P37" s="60"/>
      <c r="Q37" s="60"/>
      <c r="R37" s="60"/>
      <c r="S37" s="61"/>
      <c r="T37" s="62">
        <v>2</v>
      </c>
      <c r="U37" s="63"/>
      <c r="V37" s="60"/>
      <c r="W37" s="60"/>
      <c r="X37" s="60"/>
      <c r="Y37" s="60">
        <v>60</v>
      </c>
      <c r="Z37" s="60"/>
      <c r="AA37" s="60"/>
      <c r="AB37" s="60"/>
      <c r="AC37" s="60"/>
      <c r="AD37" s="60"/>
      <c r="AE37" s="61"/>
      <c r="AF37" s="62">
        <v>6</v>
      </c>
      <c r="AG37" s="63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62"/>
      <c r="AS37" s="63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  <c r="BE37" s="63"/>
      <c r="BF37" s="60"/>
      <c r="BG37" s="60"/>
      <c r="BH37" s="60"/>
      <c r="BI37" s="60"/>
      <c r="BJ37" s="60"/>
      <c r="BK37" s="60"/>
      <c r="BL37" s="60"/>
      <c r="BM37" s="60"/>
      <c r="BN37" s="60"/>
      <c r="BO37" s="61"/>
      <c r="BP37" s="62"/>
      <c r="BQ37" s="63"/>
      <c r="BR37" s="60"/>
      <c r="BS37" s="60"/>
      <c r="BT37" s="60"/>
      <c r="BU37" s="60"/>
      <c r="BV37" s="60"/>
      <c r="BW37" s="60"/>
      <c r="BX37" s="60"/>
      <c r="BY37" s="60"/>
      <c r="BZ37" s="60"/>
      <c r="CA37" s="61"/>
      <c r="CB37" s="62"/>
    </row>
    <row r="38" spans="2:80" ht="15.75">
      <c r="B38" s="52" t="s">
        <v>134</v>
      </c>
      <c r="C38" s="68" t="s">
        <v>102</v>
      </c>
      <c r="D38" s="74"/>
      <c r="E38" s="54"/>
      <c r="F38" s="54" t="s">
        <v>143</v>
      </c>
      <c r="G38" s="64">
        <v>90</v>
      </c>
      <c r="H38" s="41">
        <v>9</v>
      </c>
      <c r="I38" s="60"/>
      <c r="J38" s="60"/>
      <c r="K38" s="60"/>
      <c r="L38" s="60"/>
      <c r="M38" s="60">
        <v>30</v>
      </c>
      <c r="N38" s="60"/>
      <c r="O38" s="60"/>
      <c r="P38" s="60"/>
      <c r="Q38" s="60"/>
      <c r="R38" s="60"/>
      <c r="S38" s="61"/>
      <c r="T38" s="62">
        <v>3</v>
      </c>
      <c r="U38" s="63"/>
      <c r="V38" s="60"/>
      <c r="W38" s="60"/>
      <c r="X38" s="60"/>
      <c r="Y38" s="60">
        <v>30</v>
      </c>
      <c r="Z38" s="60"/>
      <c r="AA38" s="60"/>
      <c r="AB38" s="60"/>
      <c r="AC38" s="60"/>
      <c r="AD38" s="60"/>
      <c r="AE38" s="61"/>
      <c r="AF38" s="62">
        <v>3</v>
      </c>
      <c r="AG38" s="63"/>
      <c r="AH38" s="60"/>
      <c r="AI38" s="60"/>
      <c r="AJ38" s="60"/>
      <c r="AK38" s="60">
        <v>30</v>
      </c>
      <c r="AL38" s="60"/>
      <c r="AM38" s="60"/>
      <c r="AN38" s="60"/>
      <c r="AO38" s="60"/>
      <c r="AP38" s="60"/>
      <c r="AQ38" s="61"/>
      <c r="AR38" s="62">
        <v>3</v>
      </c>
      <c r="AS38" s="63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/>
      <c r="BE38" s="63"/>
      <c r="BF38" s="60"/>
      <c r="BG38" s="60"/>
      <c r="BH38" s="60"/>
      <c r="BI38" s="60"/>
      <c r="BJ38" s="60"/>
      <c r="BK38" s="60"/>
      <c r="BL38" s="60"/>
      <c r="BM38" s="60"/>
      <c r="BN38" s="60"/>
      <c r="BO38" s="61"/>
      <c r="BP38" s="62"/>
      <c r="BQ38" s="63"/>
      <c r="BR38" s="60"/>
      <c r="BS38" s="60"/>
      <c r="BT38" s="60"/>
      <c r="BU38" s="60"/>
      <c r="BV38" s="60"/>
      <c r="BW38" s="60"/>
      <c r="BX38" s="60"/>
      <c r="BY38" s="60"/>
      <c r="BZ38" s="60"/>
      <c r="CA38" s="61"/>
      <c r="CB38" s="62"/>
    </row>
    <row r="39" spans="2:80" ht="15.75">
      <c r="B39" s="52" t="s">
        <v>135</v>
      </c>
      <c r="C39" s="53" t="s">
        <v>100</v>
      </c>
      <c r="D39" s="74"/>
      <c r="E39" s="54"/>
      <c r="F39" s="54" t="s">
        <v>87</v>
      </c>
      <c r="G39" s="64">
        <v>30</v>
      </c>
      <c r="H39" s="41">
        <v>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63"/>
      <c r="V39" s="60"/>
      <c r="W39" s="60"/>
      <c r="X39" s="60"/>
      <c r="Y39" s="60">
        <v>30</v>
      </c>
      <c r="Z39" s="60"/>
      <c r="AA39" s="60"/>
      <c r="AB39" s="60"/>
      <c r="AC39" s="60"/>
      <c r="AD39" s="60"/>
      <c r="AE39" s="61"/>
      <c r="AF39" s="62">
        <v>3</v>
      </c>
      <c r="AG39" s="63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63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  <c r="BE39" s="63"/>
      <c r="BF39" s="60"/>
      <c r="BG39" s="60"/>
      <c r="BH39" s="60"/>
      <c r="BI39" s="60"/>
      <c r="BJ39" s="60"/>
      <c r="BK39" s="60"/>
      <c r="BL39" s="60"/>
      <c r="BM39" s="60"/>
      <c r="BN39" s="60"/>
      <c r="BO39" s="61"/>
      <c r="BP39" s="62"/>
      <c r="BQ39" s="63"/>
      <c r="BR39" s="60"/>
      <c r="BS39" s="60"/>
      <c r="BT39" s="60"/>
      <c r="BU39" s="60"/>
      <c r="BV39" s="60"/>
      <c r="BW39" s="60"/>
      <c r="BX39" s="60"/>
      <c r="BY39" s="60"/>
      <c r="BZ39" s="60"/>
      <c r="CA39" s="61"/>
      <c r="CB39" s="62"/>
    </row>
    <row r="40" spans="2:80" ht="15.75">
      <c r="B40" s="52" t="s">
        <v>136</v>
      </c>
      <c r="C40" s="53" t="s">
        <v>180</v>
      </c>
      <c r="D40" s="74"/>
      <c r="E40" s="54"/>
      <c r="F40" s="54" t="s">
        <v>95</v>
      </c>
      <c r="G40" s="64">
        <v>30</v>
      </c>
      <c r="H40" s="41">
        <v>2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63"/>
      <c r="V40" s="60"/>
      <c r="W40" s="60"/>
      <c r="X40" s="60"/>
      <c r="Y40" s="60"/>
      <c r="Z40" s="60"/>
      <c r="AA40" s="60"/>
      <c r="AB40" s="60"/>
      <c r="AC40" s="60"/>
      <c r="AD40" s="60"/>
      <c r="AE40" s="61"/>
      <c r="AF40" s="62"/>
      <c r="AG40" s="63"/>
      <c r="AH40" s="60"/>
      <c r="AI40" s="60"/>
      <c r="AJ40" s="60"/>
      <c r="AK40" s="60">
        <v>30</v>
      </c>
      <c r="AL40" s="60"/>
      <c r="AM40" s="60"/>
      <c r="AN40" s="60"/>
      <c r="AO40" s="60"/>
      <c r="AP40" s="60"/>
      <c r="AQ40" s="61"/>
      <c r="AR40" s="62">
        <v>2</v>
      </c>
      <c r="AS40" s="63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62"/>
      <c r="BE40" s="63"/>
      <c r="BF40" s="60"/>
      <c r="BG40" s="60"/>
      <c r="BH40" s="60"/>
      <c r="BI40" s="60"/>
      <c r="BJ40" s="60"/>
      <c r="BK40" s="60"/>
      <c r="BL40" s="60"/>
      <c r="BM40" s="60"/>
      <c r="BN40" s="60"/>
      <c r="BO40" s="61"/>
      <c r="BP40" s="62"/>
      <c r="BQ40" s="63"/>
      <c r="BR40" s="60"/>
      <c r="BS40" s="60"/>
      <c r="BT40" s="60"/>
      <c r="BU40" s="60"/>
      <c r="BV40" s="60"/>
      <c r="BW40" s="60"/>
      <c r="BX40" s="60"/>
      <c r="BY40" s="60"/>
      <c r="BZ40" s="60"/>
      <c r="CA40" s="61"/>
      <c r="CB40" s="62"/>
    </row>
    <row r="41" spans="2:80" ht="15.75">
      <c r="B41" s="52" t="s">
        <v>137</v>
      </c>
      <c r="C41" s="53" t="s">
        <v>131</v>
      </c>
      <c r="D41" s="74"/>
      <c r="E41" s="54"/>
      <c r="F41" s="54" t="s">
        <v>103</v>
      </c>
      <c r="G41" s="64">
        <v>60</v>
      </c>
      <c r="H41" s="41">
        <v>4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63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62"/>
      <c r="AG41" s="63"/>
      <c r="AH41" s="60"/>
      <c r="AI41" s="60"/>
      <c r="AJ41" s="60"/>
      <c r="AK41" s="60">
        <v>30</v>
      </c>
      <c r="AL41" s="60"/>
      <c r="AM41" s="60"/>
      <c r="AN41" s="60"/>
      <c r="AO41" s="60"/>
      <c r="AP41" s="60"/>
      <c r="AQ41" s="61"/>
      <c r="AR41" s="62">
        <v>2</v>
      </c>
      <c r="AS41" s="63"/>
      <c r="AT41" s="60"/>
      <c r="AU41" s="60"/>
      <c r="AV41" s="60"/>
      <c r="AW41" s="60">
        <v>30</v>
      </c>
      <c r="AX41" s="60"/>
      <c r="AY41" s="60"/>
      <c r="AZ41" s="60"/>
      <c r="BA41" s="60"/>
      <c r="BB41" s="60"/>
      <c r="BC41" s="61"/>
      <c r="BD41" s="62">
        <v>2</v>
      </c>
      <c r="BE41" s="63"/>
      <c r="BF41" s="60"/>
      <c r="BG41" s="60"/>
      <c r="BH41" s="60"/>
      <c r="BI41" s="60"/>
      <c r="BJ41" s="60"/>
      <c r="BK41" s="60"/>
      <c r="BL41" s="60"/>
      <c r="BM41" s="60"/>
      <c r="BN41" s="60"/>
      <c r="BO41" s="61"/>
      <c r="BP41" s="62"/>
      <c r="BQ41" s="63"/>
      <c r="BR41" s="60"/>
      <c r="BS41" s="60"/>
      <c r="BT41" s="60"/>
      <c r="BU41" s="60"/>
      <c r="BV41" s="60"/>
      <c r="BW41" s="60"/>
      <c r="BX41" s="60"/>
      <c r="BY41" s="60"/>
      <c r="BZ41" s="60"/>
      <c r="CA41" s="61"/>
      <c r="CB41" s="62"/>
    </row>
    <row r="42" spans="2:80" ht="15.75">
      <c r="B42" s="52" t="s">
        <v>138</v>
      </c>
      <c r="C42" s="53" t="s">
        <v>181</v>
      </c>
      <c r="D42" s="74"/>
      <c r="E42" s="54"/>
      <c r="F42" s="54" t="s">
        <v>103</v>
      </c>
      <c r="G42" s="64">
        <v>60</v>
      </c>
      <c r="H42" s="41">
        <v>6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/>
      <c r="U42" s="63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/>
      <c r="AG42" s="63"/>
      <c r="AH42" s="60"/>
      <c r="AI42" s="60"/>
      <c r="AJ42" s="60"/>
      <c r="AK42" s="60">
        <v>30</v>
      </c>
      <c r="AL42" s="60"/>
      <c r="AM42" s="60"/>
      <c r="AN42" s="60"/>
      <c r="AO42" s="60"/>
      <c r="AP42" s="60"/>
      <c r="AQ42" s="61"/>
      <c r="AR42" s="62">
        <v>3</v>
      </c>
      <c r="AS42" s="63"/>
      <c r="AT42" s="60"/>
      <c r="AU42" s="60"/>
      <c r="AV42" s="60"/>
      <c r="AW42" s="60">
        <v>30</v>
      </c>
      <c r="AX42" s="60"/>
      <c r="AY42" s="60"/>
      <c r="AZ42" s="60"/>
      <c r="BA42" s="60"/>
      <c r="BB42" s="60"/>
      <c r="BC42" s="61"/>
      <c r="BD42" s="62">
        <v>3</v>
      </c>
      <c r="BE42" s="63"/>
      <c r="BF42" s="60"/>
      <c r="BG42" s="60"/>
      <c r="BH42" s="60"/>
      <c r="BI42" s="60"/>
      <c r="BJ42" s="60"/>
      <c r="BK42" s="60"/>
      <c r="BL42" s="60"/>
      <c r="BM42" s="60"/>
      <c r="BN42" s="60"/>
      <c r="BO42" s="61"/>
      <c r="BP42" s="62"/>
      <c r="BQ42" s="63"/>
      <c r="BR42" s="60"/>
      <c r="BS42" s="60"/>
      <c r="BT42" s="60"/>
      <c r="BU42" s="60"/>
      <c r="BV42" s="60"/>
      <c r="BW42" s="60"/>
      <c r="BX42" s="60"/>
      <c r="BY42" s="60"/>
      <c r="BZ42" s="60"/>
      <c r="CA42" s="61"/>
      <c r="CB42" s="62"/>
    </row>
    <row r="43" spans="2:80" ht="15.75">
      <c r="B43" s="52" t="s">
        <v>161</v>
      </c>
      <c r="C43" s="53" t="s">
        <v>101</v>
      </c>
      <c r="D43" s="74"/>
      <c r="E43" s="54"/>
      <c r="F43" s="54" t="s">
        <v>93</v>
      </c>
      <c r="G43" s="64">
        <v>30</v>
      </c>
      <c r="H43" s="41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/>
      <c r="U43" s="63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/>
      <c r="AG43" s="63"/>
      <c r="AH43" s="60"/>
      <c r="AI43" s="60"/>
      <c r="AJ43" s="60"/>
      <c r="AK43" s="60"/>
      <c r="AL43" s="60"/>
      <c r="AM43" s="60"/>
      <c r="AN43" s="60"/>
      <c r="AO43" s="60"/>
      <c r="AP43" s="60"/>
      <c r="AQ43" s="61"/>
      <c r="AR43" s="62"/>
      <c r="AS43" s="63"/>
      <c r="AT43" s="60"/>
      <c r="AU43" s="60"/>
      <c r="AV43" s="60"/>
      <c r="AW43" s="60">
        <v>30</v>
      </c>
      <c r="AX43" s="60"/>
      <c r="AY43" s="60"/>
      <c r="AZ43" s="60"/>
      <c r="BA43" s="60"/>
      <c r="BB43" s="60"/>
      <c r="BC43" s="61"/>
      <c r="BD43" s="62">
        <v>3</v>
      </c>
      <c r="BE43" s="63"/>
      <c r="BF43" s="60"/>
      <c r="BG43" s="60"/>
      <c r="BH43" s="60"/>
      <c r="BI43" s="60"/>
      <c r="BJ43" s="60"/>
      <c r="BK43" s="60"/>
      <c r="BL43" s="60"/>
      <c r="BM43" s="60"/>
      <c r="BN43" s="60"/>
      <c r="BO43" s="61"/>
      <c r="BP43" s="62"/>
      <c r="BQ43" s="63"/>
      <c r="BR43" s="60"/>
      <c r="BS43" s="60"/>
      <c r="BT43" s="60"/>
      <c r="BU43" s="60"/>
      <c r="BV43" s="60"/>
      <c r="BW43" s="60"/>
      <c r="BX43" s="60"/>
      <c r="BY43" s="60"/>
      <c r="BZ43" s="60"/>
      <c r="CA43" s="61"/>
      <c r="CB43" s="62"/>
    </row>
    <row r="44" spans="2:80" ht="15.75">
      <c r="B44" s="52" t="s">
        <v>186</v>
      </c>
      <c r="C44" s="53" t="s">
        <v>99</v>
      </c>
      <c r="D44" s="74"/>
      <c r="E44" s="54"/>
      <c r="F44" s="54" t="s">
        <v>89</v>
      </c>
      <c r="G44" s="64">
        <v>30</v>
      </c>
      <c r="H44" s="41">
        <v>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/>
      <c r="U44" s="63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62"/>
      <c r="AG44" s="63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62"/>
      <c r="AS44" s="63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62"/>
      <c r="BE44" s="63"/>
      <c r="BF44" s="60"/>
      <c r="BG44" s="60"/>
      <c r="BH44" s="60"/>
      <c r="BI44" s="60">
        <v>30</v>
      </c>
      <c r="BJ44" s="60"/>
      <c r="BK44" s="60"/>
      <c r="BL44" s="60"/>
      <c r="BM44" s="60"/>
      <c r="BN44" s="60"/>
      <c r="BO44" s="61"/>
      <c r="BP44" s="62">
        <v>2</v>
      </c>
      <c r="BQ44" s="63"/>
      <c r="BR44" s="60"/>
      <c r="BS44" s="60"/>
      <c r="BT44" s="60"/>
      <c r="BU44" s="60"/>
      <c r="BV44" s="60"/>
      <c r="BW44" s="60"/>
      <c r="BX44" s="60"/>
      <c r="BY44" s="60"/>
      <c r="BZ44" s="60"/>
      <c r="CA44" s="61"/>
      <c r="CB44" s="62"/>
    </row>
    <row r="45" spans="2:80" s="135" customFormat="1" ht="15.75">
      <c r="B45" s="52" t="s">
        <v>187</v>
      </c>
      <c r="C45" s="53" t="s">
        <v>182</v>
      </c>
      <c r="D45" s="74"/>
      <c r="E45" s="54"/>
      <c r="F45" s="54" t="s">
        <v>106</v>
      </c>
      <c r="G45" s="64">
        <v>60</v>
      </c>
      <c r="H45" s="41">
        <v>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3"/>
      <c r="U45" s="134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133"/>
      <c r="AG45" s="134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133"/>
      <c r="AS45" s="134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4"/>
      <c r="BF45" s="131"/>
      <c r="BG45" s="131"/>
      <c r="BH45" s="131"/>
      <c r="BI45" s="131">
        <v>30</v>
      </c>
      <c r="BJ45" s="131"/>
      <c r="BK45" s="131"/>
      <c r="BL45" s="131"/>
      <c r="BM45" s="131"/>
      <c r="BN45" s="131"/>
      <c r="BO45" s="132"/>
      <c r="BP45" s="133">
        <v>2</v>
      </c>
      <c r="BQ45" s="134"/>
      <c r="BR45" s="131"/>
      <c r="BS45" s="131"/>
      <c r="BT45" s="131"/>
      <c r="BU45" s="131">
        <v>30</v>
      </c>
      <c r="BV45" s="131"/>
      <c r="BW45" s="131"/>
      <c r="BX45" s="131"/>
      <c r="BY45" s="131"/>
      <c r="BZ45" s="131"/>
      <c r="CA45" s="132"/>
      <c r="CB45" s="133">
        <v>2</v>
      </c>
    </row>
    <row r="46" spans="2:80" ht="15.75">
      <c r="B46" s="204" t="s">
        <v>10</v>
      </c>
      <c r="C46" s="202"/>
      <c r="D46" s="202"/>
      <c r="E46" s="202"/>
      <c r="F46" s="205"/>
      <c r="G46" s="42">
        <f>SUM(G22:G45)</f>
        <v>1155</v>
      </c>
      <c r="H46" s="43">
        <f>SUM(H22:H45)</f>
        <v>86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5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</row>
    <row r="47" spans="2:80" ht="15.75">
      <c r="B47" s="206"/>
      <c r="C47" s="207"/>
      <c r="D47" s="207"/>
      <c r="E47" s="207"/>
      <c r="F47" s="207"/>
      <c r="G47" s="208"/>
      <c r="H47" s="2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6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6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6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6"/>
    </row>
    <row r="48" spans="2:80" ht="15.75">
      <c r="B48" s="210" t="s">
        <v>158</v>
      </c>
      <c r="C48" s="211"/>
      <c r="D48" s="211"/>
      <c r="E48" s="211"/>
      <c r="F48" s="211"/>
      <c r="G48" s="211"/>
      <c r="H48" s="21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22"/>
      <c r="U48" s="121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1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1"/>
      <c r="AS48" s="121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1"/>
      <c r="BE48" s="12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1"/>
      <c r="BQ48" s="121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1"/>
    </row>
    <row r="49" spans="2:80" ht="15.75">
      <c r="B49" s="82" t="s">
        <v>80</v>
      </c>
      <c r="C49" s="76" t="s">
        <v>108</v>
      </c>
      <c r="D49" s="83"/>
      <c r="E49" s="77"/>
      <c r="F49" s="77" t="s">
        <v>91</v>
      </c>
      <c r="G49" s="78">
        <v>30</v>
      </c>
      <c r="H49" s="78">
        <v>2</v>
      </c>
      <c r="I49" s="60"/>
      <c r="J49" s="60"/>
      <c r="K49" s="60"/>
      <c r="L49" s="60"/>
      <c r="M49" s="60">
        <v>30</v>
      </c>
      <c r="N49" s="60"/>
      <c r="O49" s="60"/>
      <c r="P49" s="60"/>
      <c r="Q49" s="60"/>
      <c r="R49" s="60"/>
      <c r="S49" s="60"/>
      <c r="T49" s="62">
        <v>2</v>
      </c>
      <c r="U49" s="12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2"/>
      <c r="AG49" s="12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2"/>
      <c r="AS49" s="12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2"/>
      <c r="BE49" s="12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2"/>
      <c r="BQ49" s="12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2"/>
    </row>
    <row r="50" spans="2:80" ht="15.75">
      <c r="B50" s="82" t="s">
        <v>81</v>
      </c>
      <c r="C50" s="76" t="s">
        <v>109</v>
      </c>
      <c r="D50" s="83"/>
      <c r="E50" s="77"/>
      <c r="F50" s="77" t="s">
        <v>91</v>
      </c>
      <c r="G50" s="78">
        <v>5</v>
      </c>
      <c r="H50" s="78">
        <v>1</v>
      </c>
      <c r="I50" s="60"/>
      <c r="J50" s="60"/>
      <c r="K50" s="60"/>
      <c r="L50" s="60"/>
      <c r="M50" s="60"/>
      <c r="N50" s="60">
        <v>5</v>
      </c>
      <c r="O50" s="60"/>
      <c r="P50" s="60"/>
      <c r="Q50" s="60"/>
      <c r="R50" s="60"/>
      <c r="S50" s="60"/>
      <c r="T50" s="62">
        <v>1</v>
      </c>
      <c r="U50" s="12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2"/>
      <c r="AG50" s="12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2"/>
      <c r="AS50" s="12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2"/>
      <c r="BE50" s="12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2"/>
      <c r="BQ50" s="12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2"/>
    </row>
    <row r="51" spans="2:80" ht="15.75">
      <c r="B51" s="82" t="s">
        <v>82</v>
      </c>
      <c r="C51" s="76" t="s">
        <v>107</v>
      </c>
      <c r="D51" s="83"/>
      <c r="E51" s="77"/>
      <c r="F51" s="77" t="s">
        <v>91</v>
      </c>
      <c r="G51" s="78">
        <v>10</v>
      </c>
      <c r="H51" s="78">
        <v>1</v>
      </c>
      <c r="I51" s="60">
        <v>10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2">
        <v>1</v>
      </c>
      <c r="U51" s="12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2"/>
      <c r="AG51" s="12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2"/>
      <c r="AS51" s="12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2"/>
      <c r="BE51" s="12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2"/>
      <c r="BQ51" s="12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2"/>
    </row>
    <row r="52" spans="2:80" ht="15.75">
      <c r="B52" s="82" t="s">
        <v>83</v>
      </c>
      <c r="C52" s="76" t="s">
        <v>183</v>
      </c>
      <c r="D52" s="83"/>
      <c r="E52" s="77"/>
      <c r="F52" s="77" t="s">
        <v>93</v>
      </c>
      <c r="G52" s="78">
        <v>30</v>
      </c>
      <c r="H52" s="78">
        <v>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0"/>
      <c r="AT52" s="60"/>
      <c r="AU52" s="60"/>
      <c r="AV52" s="60"/>
      <c r="AW52" s="60">
        <v>30</v>
      </c>
      <c r="AX52" s="60"/>
      <c r="AY52" s="60"/>
      <c r="AZ52" s="60"/>
      <c r="BA52" s="60"/>
      <c r="BB52" s="60"/>
      <c r="BC52" s="60"/>
      <c r="BD52" s="62">
        <v>2</v>
      </c>
      <c r="BE52" s="12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2"/>
      <c r="BQ52" s="12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2"/>
    </row>
    <row r="53" spans="2:80" ht="15.75">
      <c r="B53" s="212" t="s">
        <v>10</v>
      </c>
      <c r="C53" s="213"/>
      <c r="D53" s="214"/>
      <c r="E53" s="214"/>
      <c r="F53" s="214"/>
      <c r="G53" s="84">
        <f>SUM(G49:G52)</f>
        <v>75</v>
      </c>
      <c r="H53" s="84">
        <f>SUM(H49:H52)</f>
        <v>6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22"/>
      <c r="U53" s="121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1"/>
      <c r="AG53" s="121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1"/>
      <c r="AS53" s="121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1"/>
      <c r="BE53" s="12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1"/>
      <c r="BQ53" s="121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1"/>
    </row>
    <row r="54" spans="2:80" s="1" customFormat="1" ht="15.75">
      <c r="B54" s="215" t="s">
        <v>159</v>
      </c>
      <c r="C54" s="216"/>
      <c r="D54" s="216"/>
      <c r="E54" s="216"/>
      <c r="F54" s="216"/>
      <c r="G54" s="216"/>
      <c r="H54" s="216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29"/>
      <c r="U54" s="123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G54" s="123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7"/>
      <c r="AS54" s="123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7"/>
      <c r="BE54" s="123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7"/>
      <c r="BQ54" s="123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7"/>
    </row>
    <row r="55" spans="2:80" ht="15.75">
      <c r="B55" s="88" t="s">
        <v>80</v>
      </c>
      <c r="C55" s="89" t="s">
        <v>184</v>
      </c>
      <c r="D55" s="83"/>
      <c r="E55" s="77"/>
      <c r="F55" s="77" t="s">
        <v>87</v>
      </c>
      <c r="G55" s="78">
        <v>30</v>
      </c>
      <c r="H55" s="78">
        <v>3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2"/>
      <c r="U55" s="120"/>
      <c r="V55" s="60"/>
      <c r="W55" s="60"/>
      <c r="X55" s="60"/>
      <c r="Y55" s="60"/>
      <c r="Z55" s="60"/>
      <c r="AA55" s="60"/>
      <c r="AB55" s="60">
        <v>30</v>
      </c>
      <c r="AC55" s="60"/>
      <c r="AD55" s="60"/>
      <c r="AE55" s="60"/>
      <c r="AF55" s="62">
        <v>3</v>
      </c>
      <c r="AG55" s="12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2"/>
      <c r="AS55" s="12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2"/>
      <c r="BE55" s="12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2"/>
      <c r="BQ55" s="12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2"/>
    </row>
    <row r="56" spans="2:80" s="135" customFormat="1" ht="15.75">
      <c r="B56" s="88" t="s">
        <v>81</v>
      </c>
      <c r="C56" s="89" t="s">
        <v>145</v>
      </c>
      <c r="D56" s="83"/>
      <c r="E56" s="77"/>
      <c r="F56" s="77" t="s">
        <v>93</v>
      </c>
      <c r="G56" s="78">
        <v>30</v>
      </c>
      <c r="H56" s="78">
        <v>2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3"/>
      <c r="U56" s="136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3"/>
      <c r="AG56" s="136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3"/>
      <c r="AS56" s="136"/>
      <c r="AT56" s="131">
        <v>30</v>
      </c>
      <c r="AU56" s="131"/>
      <c r="AV56" s="131"/>
      <c r="AW56" s="131"/>
      <c r="AX56" s="131"/>
      <c r="AY56" s="131"/>
      <c r="AZ56" s="131"/>
      <c r="BA56" s="131"/>
      <c r="BB56" s="131"/>
      <c r="BC56" s="131"/>
      <c r="BD56" s="133">
        <v>2</v>
      </c>
      <c r="BE56" s="136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3"/>
      <c r="BQ56" s="136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3"/>
    </row>
    <row r="57" spans="2:80" ht="15.75">
      <c r="B57" s="88" t="s">
        <v>82</v>
      </c>
      <c r="C57" s="89" t="s">
        <v>185</v>
      </c>
      <c r="D57" s="83"/>
      <c r="E57" s="77"/>
      <c r="F57" s="77" t="s">
        <v>89</v>
      </c>
      <c r="G57" s="78">
        <v>30</v>
      </c>
      <c r="H57" s="78">
        <v>2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12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2"/>
      <c r="AG57" s="12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2"/>
      <c r="AS57" s="12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2"/>
      <c r="BE57" s="120"/>
      <c r="BF57" s="60"/>
      <c r="BG57" s="60"/>
      <c r="BH57" s="60"/>
      <c r="BI57" s="60">
        <v>30</v>
      </c>
      <c r="BJ57" s="60"/>
      <c r="BK57" s="60"/>
      <c r="BL57" s="60"/>
      <c r="BM57" s="60"/>
      <c r="BN57" s="60"/>
      <c r="BO57" s="60"/>
      <c r="BP57" s="62">
        <v>2</v>
      </c>
      <c r="BQ57" s="12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2"/>
    </row>
    <row r="58" spans="2:80" ht="18">
      <c r="B58" s="88" t="s">
        <v>83</v>
      </c>
      <c r="C58" s="89" t="s">
        <v>169</v>
      </c>
      <c r="D58" s="83" t="s">
        <v>89</v>
      </c>
      <c r="E58" s="77"/>
      <c r="F58" s="90" t="s">
        <v>90</v>
      </c>
      <c r="G58" s="78">
        <v>150</v>
      </c>
      <c r="H58" s="78">
        <v>5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8"/>
      <c r="U58" s="124"/>
      <c r="V58" s="56"/>
      <c r="W58" s="56">
        <v>30</v>
      </c>
      <c r="X58" s="56"/>
      <c r="Y58" s="56"/>
      <c r="Z58" s="56"/>
      <c r="AA58" s="56"/>
      <c r="AB58" s="56"/>
      <c r="AC58" s="56"/>
      <c r="AD58" s="56"/>
      <c r="AE58" s="56"/>
      <c r="AF58" s="58">
        <v>1</v>
      </c>
      <c r="AG58" s="124"/>
      <c r="AH58" s="56"/>
      <c r="AI58" s="56">
        <v>30</v>
      </c>
      <c r="AJ58" s="56"/>
      <c r="AK58" s="56"/>
      <c r="AL58" s="56"/>
      <c r="AM58" s="56"/>
      <c r="AN58" s="56"/>
      <c r="AO58" s="56"/>
      <c r="AP58" s="56"/>
      <c r="AQ58" s="56"/>
      <c r="AR58" s="58">
        <v>1</v>
      </c>
      <c r="AS58" s="124"/>
      <c r="AT58" s="56"/>
      <c r="AU58" s="56">
        <v>30</v>
      </c>
      <c r="AV58" s="56"/>
      <c r="AW58" s="56"/>
      <c r="AX58" s="56"/>
      <c r="AY58" s="56"/>
      <c r="AZ58" s="56"/>
      <c r="BA58" s="56"/>
      <c r="BB58" s="56"/>
      <c r="BC58" s="56"/>
      <c r="BD58" s="58">
        <v>1</v>
      </c>
      <c r="BE58" s="124"/>
      <c r="BF58" s="56"/>
      <c r="BG58" s="56">
        <v>60</v>
      </c>
      <c r="BH58" s="56"/>
      <c r="BI58" s="56"/>
      <c r="BJ58" s="56"/>
      <c r="BK58" s="56"/>
      <c r="BL58" s="56"/>
      <c r="BM58" s="56"/>
      <c r="BN58" s="56"/>
      <c r="BO58" s="56"/>
      <c r="BP58" s="58">
        <v>2</v>
      </c>
      <c r="BQ58" s="124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8"/>
    </row>
    <row r="59" spans="2:80" ht="18">
      <c r="B59" s="88" t="s">
        <v>84</v>
      </c>
      <c r="C59" s="91" t="s">
        <v>147</v>
      </c>
      <c r="D59" s="92"/>
      <c r="E59" s="93"/>
      <c r="F59" s="93" t="s">
        <v>89</v>
      </c>
      <c r="G59" s="78">
        <v>30</v>
      </c>
      <c r="H59" s="78">
        <v>3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12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2"/>
      <c r="AG59" s="12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2"/>
      <c r="AS59" s="12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2"/>
      <c r="BE59" s="120"/>
      <c r="BF59" s="60">
        <v>30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2">
        <v>3</v>
      </c>
      <c r="BQ59" s="12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2"/>
    </row>
    <row r="60" spans="2:80" s="135" customFormat="1" ht="18">
      <c r="B60" s="88" t="s">
        <v>85</v>
      </c>
      <c r="C60" s="91" t="s">
        <v>148</v>
      </c>
      <c r="D60" s="92"/>
      <c r="E60" s="93"/>
      <c r="F60" s="93" t="s">
        <v>105</v>
      </c>
      <c r="G60" s="78">
        <v>30</v>
      </c>
      <c r="H60" s="78">
        <v>3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3"/>
      <c r="U60" s="136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3"/>
      <c r="AG60" s="136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3"/>
      <c r="AS60" s="136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3"/>
      <c r="BE60" s="136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3"/>
      <c r="BQ60" s="136"/>
      <c r="BR60" s="131"/>
      <c r="BS60" s="131"/>
      <c r="BT60" s="131"/>
      <c r="BU60" s="131">
        <v>30</v>
      </c>
      <c r="BV60" s="131"/>
      <c r="BW60" s="131"/>
      <c r="BX60" s="131"/>
      <c r="BY60" s="131"/>
      <c r="BZ60" s="131"/>
      <c r="CA60" s="131"/>
      <c r="CB60" s="133">
        <v>3</v>
      </c>
    </row>
    <row r="61" spans="2:80" s="135" customFormat="1" ht="18">
      <c r="B61" s="88" t="s">
        <v>94</v>
      </c>
      <c r="C61" s="94" t="s">
        <v>149</v>
      </c>
      <c r="D61" s="92" t="s">
        <v>105</v>
      </c>
      <c r="E61" s="93"/>
      <c r="F61" s="93" t="s">
        <v>106</v>
      </c>
      <c r="G61" s="78">
        <v>60</v>
      </c>
      <c r="H61" s="78">
        <v>18</v>
      </c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3"/>
      <c r="U61" s="136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3"/>
      <c r="AG61" s="136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3"/>
      <c r="AS61" s="136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3"/>
      <c r="BE61" s="136"/>
      <c r="BF61" s="131"/>
      <c r="BG61" s="131"/>
      <c r="BH61" s="131">
        <v>30</v>
      </c>
      <c r="BI61" s="131"/>
      <c r="BJ61" s="131"/>
      <c r="BK61" s="131"/>
      <c r="BL61" s="131"/>
      <c r="BM61" s="131"/>
      <c r="BN61" s="131"/>
      <c r="BO61" s="131"/>
      <c r="BP61" s="133">
        <v>9</v>
      </c>
      <c r="BQ61" s="136"/>
      <c r="BR61" s="131"/>
      <c r="BS61" s="131"/>
      <c r="BT61" s="131">
        <v>30</v>
      </c>
      <c r="BU61" s="131"/>
      <c r="BV61" s="131"/>
      <c r="BW61" s="131"/>
      <c r="BX61" s="131"/>
      <c r="BY61" s="131"/>
      <c r="BZ61" s="131"/>
      <c r="CA61" s="131"/>
      <c r="CB61" s="133">
        <v>9</v>
      </c>
    </row>
    <row r="62" spans="2:80" ht="18">
      <c r="B62" s="88" t="s">
        <v>114</v>
      </c>
      <c r="C62" s="76" t="s">
        <v>150</v>
      </c>
      <c r="D62" s="83"/>
      <c r="E62" s="77"/>
      <c r="F62" s="77" t="s">
        <v>88</v>
      </c>
      <c r="G62" s="78">
        <v>60</v>
      </c>
      <c r="H62" s="78">
        <v>0</v>
      </c>
      <c r="I62" s="60"/>
      <c r="J62" s="60">
        <v>30</v>
      </c>
      <c r="K62" s="60"/>
      <c r="L62" s="60"/>
      <c r="M62" s="60"/>
      <c r="N62" s="60"/>
      <c r="O62" s="60"/>
      <c r="P62" s="60"/>
      <c r="Q62" s="60"/>
      <c r="R62" s="60"/>
      <c r="S62" s="60"/>
      <c r="T62" s="62">
        <v>0</v>
      </c>
      <c r="U62" s="120"/>
      <c r="V62" s="60">
        <v>30</v>
      </c>
      <c r="W62" s="60"/>
      <c r="X62" s="60"/>
      <c r="Y62" s="60"/>
      <c r="Z62" s="60"/>
      <c r="AA62" s="60"/>
      <c r="AB62" s="60"/>
      <c r="AC62" s="60"/>
      <c r="AD62" s="60"/>
      <c r="AE62" s="60"/>
      <c r="AF62" s="62">
        <v>0</v>
      </c>
      <c r="AG62" s="12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2"/>
      <c r="AS62" s="12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2"/>
      <c r="BE62" s="12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2"/>
      <c r="BQ62" s="12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2"/>
    </row>
    <row r="63" spans="2:80" ht="15.75">
      <c r="B63" s="212" t="s">
        <v>10</v>
      </c>
      <c r="C63" s="213"/>
      <c r="D63" s="214"/>
      <c r="E63" s="214"/>
      <c r="F63" s="214"/>
      <c r="G63" s="84">
        <f>SUM(G55:G62)</f>
        <v>420</v>
      </c>
      <c r="H63" s="84">
        <f>SUM(H55:H62)</f>
        <v>36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1"/>
      <c r="U63" s="121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81"/>
      <c r="AG63" s="1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1"/>
      <c r="AS63" s="121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1"/>
      <c r="BE63" s="12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81"/>
      <c r="BQ63" s="121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1"/>
    </row>
    <row r="64" spans="2:80" s="1" customFormat="1" ht="15.75">
      <c r="B64" s="215" t="s">
        <v>160</v>
      </c>
      <c r="C64" s="217"/>
      <c r="D64" s="217"/>
      <c r="E64" s="217"/>
      <c r="F64" s="217"/>
      <c r="G64" s="217"/>
      <c r="H64" s="21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7"/>
      <c r="U64" s="123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7"/>
      <c r="AG64" s="123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7"/>
      <c r="AS64" s="123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7"/>
      <c r="BE64" s="123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7"/>
      <c r="BQ64" s="123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7"/>
    </row>
    <row r="65" spans="2:80" s="1" customFormat="1" ht="15.75">
      <c r="B65" s="218" t="s">
        <v>249</v>
      </c>
      <c r="C65" s="218"/>
      <c r="D65" s="218"/>
      <c r="E65" s="218"/>
      <c r="F65" s="218"/>
      <c r="G65" s="218"/>
      <c r="H65" s="219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7"/>
      <c r="U65" s="123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7"/>
      <c r="AG65" s="123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7"/>
      <c r="AS65" s="123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7"/>
      <c r="BE65" s="123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7"/>
      <c r="BQ65" s="123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7"/>
    </row>
    <row r="66" spans="2:80" ht="15">
      <c r="B66" s="82" t="s">
        <v>80</v>
      </c>
      <c r="C66" s="89" t="s">
        <v>209</v>
      </c>
      <c r="D66" s="77"/>
      <c r="E66" s="77"/>
      <c r="F66" s="77" t="s">
        <v>87</v>
      </c>
      <c r="G66" s="78">
        <v>30</v>
      </c>
      <c r="H66" s="78">
        <v>2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2"/>
      <c r="U66" s="120"/>
      <c r="V66" s="60"/>
      <c r="W66" s="60"/>
      <c r="X66" s="60"/>
      <c r="Y66" s="60">
        <v>30</v>
      </c>
      <c r="Z66" s="60"/>
      <c r="AA66" s="60"/>
      <c r="AB66" s="60"/>
      <c r="AC66" s="60"/>
      <c r="AD66" s="60"/>
      <c r="AE66" s="60"/>
      <c r="AF66" s="62">
        <v>2</v>
      </c>
      <c r="AG66" s="12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2"/>
      <c r="AS66" s="12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2"/>
      <c r="BE66" s="12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2"/>
      <c r="BQ66" s="12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2"/>
    </row>
    <row r="67" spans="2:80" ht="15">
      <c r="B67" s="82" t="s">
        <v>81</v>
      </c>
      <c r="C67" s="89" t="s">
        <v>210</v>
      </c>
      <c r="D67" s="77"/>
      <c r="E67" s="77"/>
      <c r="F67" s="77" t="s">
        <v>87</v>
      </c>
      <c r="G67" s="78">
        <v>15</v>
      </c>
      <c r="H67" s="78">
        <v>1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2"/>
      <c r="U67" s="120"/>
      <c r="V67" s="60"/>
      <c r="W67" s="60"/>
      <c r="X67" s="60"/>
      <c r="Y67" s="60">
        <v>15</v>
      </c>
      <c r="Z67" s="60"/>
      <c r="AA67" s="60"/>
      <c r="AB67" s="60"/>
      <c r="AC67" s="60"/>
      <c r="AD67" s="60"/>
      <c r="AE67" s="60"/>
      <c r="AF67" s="62">
        <v>1</v>
      </c>
      <c r="AG67" s="12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2"/>
      <c r="AS67" s="12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2"/>
      <c r="BE67" s="12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2"/>
      <c r="BQ67" s="12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2"/>
    </row>
    <row r="68" spans="2:80" s="103" customFormat="1" ht="15">
      <c r="B68" s="82" t="s">
        <v>82</v>
      </c>
      <c r="C68" s="147" t="s">
        <v>211</v>
      </c>
      <c r="D68" s="105"/>
      <c r="E68" s="105"/>
      <c r="F68" s="105" t="s">
        <v>87</v>
      </c>
      <c r="G68" s="106">
        <v>30</v>
      </c>
      <c r="H68" s="106">
        <v>2</v>
      </c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8"/>
      <c r="U68" s="125"/>
      <c r="V68" s="107"/>
      <c r="W68" s="107"/>
      <c r="X68" s="107"/>
      <c r="Y68" s="107">
        <v>30</v>
      </c>
      <c r="Z68" s="107"/>
      <c r="AA68" s="107"/>
      <c r="AB68" s="107"/>
      <c r="AC68" s="107"/>
      <c r="AD68" s="107"/>
      <c r="AE68" s="107"/>
      <c r="AF68" s="108">
        <v>2</v>
      </c>
      <c r="AG68" s="125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8"/>
      <c r="AS68" s="125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8"/>
      <c r="BE68" s="125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8"/>
      <c r="BQ68" s="125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8"/>
    </row>
    <row r="69" spans="2:80" ht="15">
      <c r="B69" s="82" t="s">
        <v>83</v>
      </c>
      <c r="C69" s="89" t="s">
        <v>212</v>
      </c>
      <c r="D69" s="77"/>
      <c r="E69" s="77"/>
      <c r="F69" s="77" t="s">
        <v>87</v>
      </c>
      <c r="G69" s="78">
        <v>15</v>
      </c>
      <c r="H69" s="78">
        <v>1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2"/>
      <c r="U69" s="120"/>
      <c r="V69" s="60"/>
      <c r="W69" s="60"/>
      <c r="X69" s="60"/>
      <c r="Y69" s="60">
        <v>15</v>
      </c>
      <c r="Z69" s="60"/>
      <c r="AA69" s="60"/>
      <c r="AB69" s="60"/>
      <c r="AC69" s="60"/>
      <c r="AD69" s="60"/>
      <c r="AE69" s="60"/>
      <c r="AF69" s="62">
        <v>1</v>
      </c>
      <c r="AG69" s="12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2"/>
      <c r="AS69" s="12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2"/>
      <c r="BE69" s="12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2"/>
      <c r="BQ69" s="12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2"/>
    </row>
    <row r="70" spans="2:80" ht="15">
      <c r="B70" s="82" t="s">
        <v>84</v>
      </c>
      <c r="C70" s="89" t="s">
        <v>213</v>
      </c>
      <c r="D70" s="77"/>
      <c r="E70" s="77"/>
      <c r="F70" s="77" t="s">
        <v>95</v>
      </c>
      <c r="G70" s="78">
        <v>30</v>
      </c>
      <c r="H70" s="78">
        <v>3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2"/>
      <c r="U70" s="12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2"/>
      <c r="AG70" s="120"/>
      <c r="AH70" s="60"/>
      <c r="AI70" s="60"/>
      <c r="AJ70" s="60"/>
      <c r="AK70" s="60">
        <v>30</v>
      </c>
      <c r="AL70" s="60"/>
      <c r="AM70" s="60"/>
      <c r="AN70" s="60"/>
      <c r="AO70" s="60"/>
      <c r="AP70" s="60"/>
      <c r="AQ70" s="60"/>
      <c r="AR70" s="62">
        <v>3</v>
      </c>
      <c r="AS70" s="12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2"/>
      <c r="BE70" s="12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2"/>
      <c r="BQ70" s="12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2"/>
    </row>
    <row r="71" spans="2:80" ht="15">
      <c r="B71" s="82" t="s">
        <v>85</v>
      </c>
      <c r="C71" s="89" t="s">
        <v>214</v>
      </c>
      <c r="D71" s="77"/>
      <c r="E71" s="77"/>
      <c r="F71" s="77" t="s">
        <v>95</v>
      </c>
      <c r="G71" s="78">
        <v>30</v>
      </c>
      <c r="H71" s="78">
        <v>2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2"/>
      <c r="U71" s="12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2"/>
      <c r="AG71" s="120"/>
      <c r="AH71" s="60"/>
      <c r="AI71" s="60"/>
      <c r="AJ71" s="60"/>
      <c r="AK71" s="60">
        <v>30</v>
      </c>
      <c r="AL71" s="60"/>
      <c r="AM71" s="60"/>
      <c r="AN71" s="60"/>
      <c r="AO71" s="60"/>
      <c r="AP71" s="60"/>
      <c r="AQ71" s="60"/>
      <c r="AR71" s="62">
        <v>2</v>
      </c>
      <c r="AS71" s="12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2"/>
      <c r="BE71" s="12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2"/>
      <c r="BQ71" s="12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2"/>
    </row>
    <row r="72" spans="2:80" ht="15" customHeight="1">
      <c r="B72" s="82" t="s">
        <v>94</v>
      </c>
      <c r="C72" s="89" t="s">
        <v>215</v>
      </c>
      <c r="D72" s="77"/>
      <c r="E72" s="77"/>
      <c r="F72" s="77" t="s">
        <v>95</v>
      </c>
      <c r="G72" s="78">
        <v>30</v>
      </c>
      <c r="H72" s="78">
        <v>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2"/>
      <c r="U72" s="12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2"/>
      <c r="AG72" s="120"/>
      <c r="AH72" s="60"/>
      <c r="AI72" s="60"/>
      <c r="AJ72" s="60"/>
      <c r="AK72" s="60">
        <v>30</v>
      </c>
      <c r="AL72" s="60"/>
      <c r="AM72" s="60"/>
      <c r="AN72" s="60"/>
      <c r="AO72" s="60"/>
      <c r="AP72" s="60"/>
      <c r="AQ72" s="60"/>
      <c r="AR72" s="62">
        <v>2</v>
      </c>
      <c r="AS72" s="12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2"/>
      <c r="BE72" s="12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2"/>
      <c r="BQ72" s="12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2"/>
    </row>
    <row r="73" spans="2:80" ht="15">
      <c r="B73" s="82" t="s">
        <v>114</v>
      </c>
      <c r="C73" s="89" t="s">
        <v>216</v>
      </c>
      <c r="D73" s="77"/>
      <c r="E73" s="77"/>
      <c r="F73" s="77" t="s">
        <v>93</v>
      </c>
      <c r="G73" s="78">
        <v>15</v>
      </c>
      <c r="H73" s="78">
        <v>2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2"/>
      <c r="U73" s="12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2"/>
      <c r="AG73" s="12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2"/>
      <c r="AS73" s="120"/>
      <c r="AT73" s="60"/>
      <c r="AU73" s="60"/>
      <c r="AV73" s="60"/>
      <c r="AW73" s="60">
        <v>15</v>
      </c>
      <c r="AX73" s="60"/>
      <c r="AY73" s="60"/>
      <c r="AZ73" s="60"/>
      <c r="BA73" s="60"/>
      <c r="BB73" s="60"/>
      <c r="BC73" s="60"/>
      <c r="BD73" s="62">
        <v>2</v>
      </c>
      <c r="BE73" s="12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2"/>
      <c r="BQ73" s="12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2"/>
    </row>
    <row r="74" spans="2:80" ht="15">
      <c r="B74" s="82" t="s">
        <v>115</v>
      </c>
      <c r="C74" s="89" t="s">
        <v>217</v>
      </c>
      <c r="D74" s="77"/>
      <c r="E74" s="77"/>
      <c r="F74" s="77" t="s">
        <v>93</v>
      </c>
      <c r="G74" s="78">
        <v>15</v>
      </c>
      <c r="H74" s="78">
        <v>2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2"/>
      <c r="U74" s="12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2"/>
      <c r="AG74" s="12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2"/>
      <c r="AS74" s="120"/>
      <c r="AT74" s="60"/>
      <c r="AU74" s="60"/>
      <c r="AV74" s="60"/>
      <c r="AW74" s="60">
        <v>15</v>
      </c>
      <c r="AX74" s="60"/>
      <c r="AY74" s="60"/>
      <c r="AZ74" s="60"/>
      <c r="BA74" s="60"/>
      <c r="BB74" s="60"/>
      <c r="BC74" s="60"/>
      <c r="BD74" s="62">
        <v>2</v>
      </c>
      <c r="BE74" s="12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2"/>
      <c r="BQ74" s="12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2"/>
    </row>
    <row r="75" spans="2:80" ht="15">
      <c r="B75" s="82" t="s">
        <v>116</v>
      </c>
      <c r="C75" s="89" t="s">
        <v>218</v>
      </c>
      <c r="D75" s="77"/>
      <c r="E75" s="77"/>
      <c r="F75" s="77" t="s">
        <v>93</v>
      </c>
      <c r="G75" s="78">
        <v>15</v>
      </c>
      <c r="H75" s="78">
        <v>2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2"/>
      <c r="U75" s="12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2"/>
      <c r="AG75" s="12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2"/>
      <c r="AS75" s="120"/>
      <c r="AT75" s="60"/>
      <c r="AU75" s="60"/>
      <c r="AV75" s="60"/>
      <c r="AW75" s="60">
        <v>15</v>
      </c>
      <c r="AX75" s="60"/>
      <c r="AY75" s="60"/>
      <c r="AZ75" s="60"/>
      <c r="BA75" s="60"/>
      <c r="BB75" s="60"/>
      <c r="BC75" s="60"/>
      <c r="BD75" s="62">
        <v>2</v>
      </c>
      <c r="BE75" s="12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2"/>
      <c r="BQ75" s="12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2"/>
    </row>
    <row r="76" spans="2:80" ht="15.75">
      <c r="B76" s="82" t="s">
        <v>117</v>
      </c>
      <c r="C76" s="89" t="s">
        <v>219</v>
      </c>
      <c r="D76" s="83" t="s">
        <v>89</v>
      </c>
      <c r="E76" s="77"/>
      <c r="F76" s="77" t="s">
        <v>89</v>
      </c>
      <c r="G76" s="78">
        <v>30</v>
      </c>
      <c r="H76" s="78">
        <v>4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2"/>
      <c r="U76" s="12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2"/>
      <c r="AG76" s="12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2"/>
      <c r="AS76" s="12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2"/>
      <c r="BE76" s="120"/>
      <c r="BF76" s="60"/>
      <c r="BG76" s="60"/>
      <c r="BH76" s="60"/>
      <c r="BI76" s="60">
        <v>30</v>
      </c>
      <c r="BJ76" s="60"/>
      <c r="BK76" s="60"/>
      <c r="BL76" s="60"/>
      <c r="BM76" s="60"/>
      <c r="BN76" s="60"/>
      <c r="BO76" s="60"/>
      <c r="BP76" s="62">
        <v>4</v>
      </c>
      <c r="BQ76" s="12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2"/>
    </row>
    <row r="77" spans="2:80" ht="15">
      <c r="B77" s="82" t="s">
        <v>118</v>
      </c>
      <c r="C77" s="89" t="s">
        <v>221</v>
      </c>
      <c r="D77" s="77"/>
      <c r="E77" s="77"/>
      <c r="F77" s="77" t="s">
        <v>89</v>
      </c>
      <c r="G77" s="78">
        <v>15</v>
      </c>
      <c r="H77" s="78">
        <v>2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2"/>
      <c r="U77" s="12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2"/>
      <c r="AG77" s="12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2"/>
      <c r="AS77" s="12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2"/>
      <c r="BE77" s="120"/>
      <c r="BF77" s="60"/>
      <c r="BG77" s="60"/>
      <c r="BH77" s="60"/>
      <c r="BI77" s="60">
        <v>15</v>
      </c>
      <c r="BJ77" s="60"/>
      <c r="BK77" s="60"/>
      <c r="BL77" s="60"/>
      <c r="BM77" s="60"/>
      <c r="BN77" s="60"/>
      <c r="BO77" s="60"/>
      <c r="BP77" s="62">
        <v>2</v>
      </c>
      <c r="BQ77" s="12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2"/>
    </row>
    <row r="78" spans="2:80" ht="15.75">
      <c r="B78" s="212" t="s">
        <v>10</v>
      </c>
      <c r="C78" s="220"/>
      <c r="D78" s="220"/>
      <c r="E78" s="220"/>
      <c r="F78" s="220"/>
      <c r="G78" s="84">
        <f>SUM(G66:G77)</f>
        <v>270</v>
      </c>
      <c r="H78" s="84">
        <f>SUM(H66:H77)</f>
        <v>25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1"/>
      <c r="U78" s="121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81"/>
      <c r="AG78" s="121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81"/>
      <c r="AS78" s="121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1"/>
      <c r="BE78" s="121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81"/>
      <c r="BQ78" s="121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81"/>
    </row>
    <row r="79" spans="2:80" ht="15.75">
      <c r="B79" s="215"/>
      <c r="C79" s="217"/>
      <c r="D79" s="217"/>
      <c r="E79" s="217"/>
      <c r="F79" s="217"/>
      <c r="G79" s="217"/>
      <c r="H79" s="217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1"/>
      <c r="U79" s="121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81"/>
      <c r="AG79" s="121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81"/>
      <c r="AS79" s="121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81"/>
      <c r="BE79" s="121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81"/>
      <c r="BQ79" s="121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81"/>
    </row>
    <row r="80" spans="2:80" ht="15.75">
      <c r="B80" s="82"/>
      <c r="C80" s="76"/>
      <c r="D80" s="83"/>
      <c r="E80" s="77"/>
      <c r="F80" s="77"/>
      <c r="G80" s="78"/>
      <c r="H80" s="78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2"/>
      <c r="U80" s="12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2"/>
      <c r="AG80" s="12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2"/>
      <c r="AS80" s="12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2"/>
      <c r="BE80" s="12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2"/>
      <c r="BQ80" s="12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2"/>
    </row>
    <row r="81" spans="2:80" ht="15.75">
      <c r="B81" s="212" t="s">
        <v>10</v>
      </c>
      <c r="C81" s="220"/>
      <c r="D81" s="220"/>
      <c r="E81" s="220"/>
      <c r="F81" s="220"/>
      <c r="G81" s="84"/>
      <c r="H81" s="84">
        <f>SUM(H80:H80)</f>
        <v>0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1"/>
      <c r="U81" s="121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81"/>
      <c r="AG81" s="121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81"/>
      <c r="AS81" s="121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81"/>
      <c r="BE81" s="121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81"/>
      <c r="BQ81" s="121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81"/>
    </row>
    <row r="82" spans="2:80" ht="15.75">
      <c r="B82" s="221" t="s">
        <v>57</v>
      </c>
      <c r="C82" s="221"/>
      <c r="D82" s="221"/>
      <c r="E82" s="221"/>
      <c r="F82" s="221"/>
      <c r="G82" s="221"/>
      <c r="H82" s="221"/>
      <c r="I82" s="70">
        <f aca="true" t="shared" si="0" ref="I82:S82">SUM(I15:I81)</f>
        <v>115</v>
      </c>
      <c r="J82" s="70">
        <f t="shared" si="0"/>
        <v>30</v>
      </c>
      <c r="K82" s="45">
        <f t="shared" si="0"/>
        <v>0</v>
      </c>
      <c r="L82" s="45">
        <f t="shared" si="0"/>
        <v>0</v>
      </c>
      <c r="M82" s="119">
        <f t="shared" si="0"/>
        <v>255</v>
      </c>
      <c r="N82" s="45">
        <f t="shared" si="0"/>
        <v>5</v>
      </c>
      <c r="O82" s="45">
        <f t="shared" si="0"/>
        <v>0</v>
      </c>
      <c r="P82" s="45">
        <f t="shared" si="0"/>
        <v>0</v>
      </c>
      <c r="Q82" s="45">
        <f t="shared" si="0"/>
        <v>0</v>
      </c>
      <c r="R82" s="45">
        <f t="shared" si="0"/>
        <v>0</v>
      </c>
      <c r="S82" s="45">
        <f t="shared" si="0"/>
        <v>0</v>
      </c>
      <c r="T82" s="95">
        <f>SUM(T15:T80)</f>
        <v>30</v>
      </c>
      <c r="U82" s="126">
        <f aca="true" t="shared" si="1" ref="U82:AE82">SUM(U15:U81)</f>
        <v>60</v>
      </c>
      <c r="V82" s="70">
        <f t="shared" si="1"/>
        <v>30</v>
      </c>
      <c r="W82" s="45">
        <f t="shared" si="1"/>
        <v>30</v>
      </c>
      <c r="X82" s="45">
        <f t="shared" si="1"/>
        <v>0</v>
      </c>
      <c r="Y82" s="119">
        <f t="shared" si="1"/>
        <v>270</v>
      </c>
      <c r="Z82" s="45">
        <f t="shared" si="1"/>
        <v>0</v>
      </c>
      <c r="AA82" s="45">
        <f t="shared" si="1"/>
        <v>0</v>
      </c>
      <c r="AB82" s="45">
        <f t="shared" si="1"/>
        <v>30</v>
      </c>
      <c r="AC82" s="45">
        <f t="shared" si="1"/>
        <v>0</v>
      </c>
      <c r="AD82" s="45">
        <f t="shared" si="1"/>
        <v>0</v>
      </c>
      <c r="AE82" s="45">
        <f t="shared" si="1"/>
        <v>0</v>
      </c>
      <c r="AF82" s="95">
        <f>SUM(AF15:AF80)</f>
        <v>30</v>
      </c>
      <c r="AG82" s="130">
        <f aca="true" t="shared" si="2" ref="AG82:AQ82">SUM(AG15:AG81)</f>
        <v>90</v>
      </c>
      <c r="AH82" s="70">
        <f t="shared" si="2"/>
        <v>0</v>
      </c>
      <c r="AI82" s="45">
        <f t="shared" si="2"/>
        <v>30</v>
      </c>
      <c r="AJ82" s="45">
        <f t="shared" si="2"/>
        <v>0</v>
      </c>
      <c r="AK82" s="111">
        <f t="shared" si="2"/>
        <v>300</v>
      </c>
      <c r="AL82" s="45">
        <f t="shared" si="2"/>
        <v>0</v>
      </c>
      <c r="AM82" s="45">
        <f t="shared" si="2"/>
        <v>0</v>
      </c>
      <c r="AN82" s="45">
        <f t="shared" si="2"/>
        <v>0</v>
      </c>
      <c r="AO82" s="45">
        <f t="shared" si="2"/>
        <v>0</v>
      </c>
      <c r="AP82" s="45">
        <f t="shared" si="2"/>
        <v>0</v>
      </c>
      <c r="AQ82" s="45">
        <f t="shared" si="2"/>
        <v>0</v>
      </c>
      <c r="AR82" s="95">
        <f>SUM(AR15:AR80)</f>
        <v>30</v>
      </c>
      <c r="AS82" s="130">
        <f aca="true" t="shared" si="3" ref="AS82:BC82">SUM(AS15:AS81)</f>
        <v>75</v>
      </c>
      <c r="AT82" s="70">
        <f t="shared" si="3"/>
        <v>30</v>
      </c>
      <c r="AU82" s="45">
        <f t="shared" si="3"/>
        <v>30</v>
      </c>
      <c r="AV82" s="45">
        <f t="shared" si="3"/>
        <v>0</v>
      </c>
      <c r="AW82" s="70">
        <f t="shared" si="3"/>
        <v>255</v>
      </c>
      <c r="AX82" s="45">
        <f t="shared" si="3"/>
        <v>0</v>
      </c>
      <c r="AY82" s="45">
        <f t="shared" si="3"/>
        <v>0</v>
      </c>
      <c r="AZ82" s="45">
        <f t="shared" si="3"/>
        <v>0</v>
      </c>
      <c r="BA82" s="45">
        <f t="shared" si="3"/>
        <v>0</v>
      </c>
      <c r="BB82" s="45">
        <f t="shared" si="3"/>
        <v>0</v>
      </c>
      <c r="BC82" s="45">
        <f t="shared" si="3"/>
        <v>0</v>
      </c>
      <c r="BD82" s="95">
        <f>SUM(BD15:BD80)</f>
        <v>30</v>
      </c>
      <c r="BE82" s="130">
        <f aca="true" t="shared" si="4" ref="BE82:BO82">SUM(BE15:BE81)</f>
        <v>30</v>
      </c>
      <c r="BF82" s="70">
        <f t="shared" si="4"/>
        <v>30</v>
      </c>
      <c r="BG82" s="45">
        <f t="shared" si="4"/>
        <v>60</v>
      </c>
      <c r="BH82" s="45">
        <f t="shared" si="4"/>
        <v>30</v>
      </c>
      <c r="BI82" s="45">
        <f t="shared" si="4"/>
        <v>165</v>
      </c>
      <c r="BJ82" s="45">
        <f t="shared" si="4"/>
        <v>0</v>
      </c>
      <c r="BK82" s="45">
        <f t="shared" si="4"/>
        <v>0</v>
      </c>
      <c r="BL82" s="45">
        <f t="shared" si="4"/>
        <v>0</v>
      </c>
      <c r="BM82" s="45">
        <f t="shared" si="4"/>
        <v>0</v>
      </c>
      <c r="BN82" s="45">
        <f t="shared" si="4"/>
        <v>0</v>
      </c>
      <c r="BO82" s="45">
        <f t="shared" si="4"/>
        <v>0</v>
      </c>
      <c r="BP82" s="95">
        <f>SUM(BP15:BP80)</f>
        <v>30</v>
      </c>
      <c r="BQ82" s="126">
        <f aca="true" t="shared" si="5" ref="BQ82:CA82">SUM(BQ15:BQ81)</f>
        <v>0</v>
      </c>
      <c r="BR82" s="45">
        <f t="shared" si="5"/>
        <v>0</v>
      </c>
      <c r="BS82" s="45">
        <f t="shared" si="5"/>
        <v>0</v>
      </c>
      <c r="BT82" s="45">
        <f t="shared" si="5"/>
        <v>30</v>
      </c>
      <c r="BU82" s="45">
        <f t="shared" si="5"/>
        <v>60</v>
      </c>
      <c r="BV82" s="45">
        <f t="shared" si="5"/>
        <v>0</v>
      </c>
      <c r="BW82" s="45">
        <f t="shared" si="5"/>
        <v>0</v>
      </c>
      <c r="BX82" s="45">
        <f t="shared" si="5"/>
        <v>0</v>
      </c>
      <c r="BY82" s="45">
        <f t="shared" si="5"/>
        <v>0</v>
      </c>
      <c r="BZ82" s="45">
        <f t="shared" si="5"/>
        <v>0</v>
      </c>
      <c r="CA82" s="45">
        <f t="shared" si="5"/>
        <v>0</v>
      </c>
      <c r="CB82" s="95">
        <f>SUM(CB15:CB80)</f>
        <v>14</v>
      </c>
    </row>
    <row r="83" spans="2:80" s="15" customFormat="1" ht="15.75">
      <c r="B83" s="222" t="s">
        <v>168</v>
      </c>
      <c r="C83" s="222"/>
      <c r="D83" s="222"/>
      <c r="E83" s="222"/>
      <c r="F83" s="222"/>
      <c r="G83" s="96">
        <f>SUBTOTAL(9,G20,G46,G53,G63,G78,G81)</f>
        <v>2040</v>
      </c>
      <c r="H83" s="96">
        <f>SUBTOTAL(9,H20,H46,H53,H63,H78,H81)</f>
        <v>164</v>
      </c>
      <c r="I83" s="223" t="s">
        <v>62</v>
      </c>
      <c r="J83" s="223"/>
      <c r="K83" s="223"/>
      <c r="L83" s="223"/>
      <c r="M83" s="223"/>
      <c r="N83" s="223"/>
      <c r="O83" s="223"/>
      <c r="P83" s="223"/>
      <c r="Q83" s="224">
        <f>SUM(I82:S82)</f>
        <v>405</v>
      </c>
      <c r="R83" s="224"/>
      <c r="S83" s="97" t="s">
        <v>63</v>
      </c>
      <c r="T83" s="95">
        <f>T82</f>
        <v>30</v>
      </c>
      <c r="U83" s="225" t="s">
        <v>64</v>
      </c>
      <c r="V83" s="226"/>
      <c r="W83" s="226"/>
      <c r="X83" s="226"/>
      <c r="Y83" s="226"/>
      <c r="Z83" s="226"/>
      <c r="AA83" s="226"/>
      <c r="AB83" s="226"/>
      <c r="AC83" s="224">
        <f>SUM(U82:AE82)</f>
        <v>420</v>
      </c>
      <c r="AD83" s="224"/>
      <c r="AE83" s="97" t="s">
        <v>63</v>
      </c>
      <c r="AF83" s="95">
        <f>AF82</f>
        <v>30</v>
      </c>
      <c r="AG83" s="225" t="s">
        <v>65</v>
      </c>
      <c r="AH83" s="226"/>
      <c r="AI83" s="226"/>
      <c r="AJ83" s="226"/>
      <c r="AK83" s="226"/>
      <c r="AL83" s="226"/>
      <c r="AM83" s="226"/>
      <c r="AN83" s="226"/>
      <c r="AO83" s="224">
        <f>SUM(AG82:AQ82)</f>
        <v>420</v>
      </c>
      <c r="AP83" s="224"/>
      <c r="AQ83" s="98" t="s">
        <v>63</v>
      </c>
      <c r="AR83" s="99">
        <f>AR82</f>
        <v>30</v>
      </c>
      <c r="AS83" s="225" t="s">
        <v>66</v>
      </c>
      <c r="AT83" s="226"/>
      <c r="AU83" s="226"/>
      <c r="AV83" s="226"/>
      <c r="AW83" s="226"/>
      <c r="AX83" s="226"/>
      <c r="AY83" s="226"/>
      <c r="AZ83" s="226"/>
      <c r="BA83" s="224">
        <f>SUM(AS82:BC82)</f>
        <v>390</v>
      </c>
      <c r="BB83" s="224"/>
      <c r="BC83" s="97" t="s">
        <v>63</v>
      </c>
      <c r="BD83" s="99">
        <f>BD82</f>
        <v>30</v>
      </c>
      <c r="BE83" s="225" t="s">
        <v>67</v>
      </c>
      <c r="BF83" s="226"/>
      <c r="BG83" s="226"/>
      <c r="BH83" s="226"/>
      <c r="BI83" s="226"/>
      <c r="BJ83" s="226"/>
      <c r="BK83" s="226"/>
      <c r="BL83" s="226"/>
      <c r="BM83" s="224">
        <f>SUM(BE82:BO82)</f>
        <v>315</v>
      </c>
      <c r="BN83" s="224"/>
      <c r="BO83" s="97" t="s">
        <v>63</v>
      </c>
      <c r="BP83" s="99">
        <f>BP82</f>
        <v>30</v>
      </c>
      <c r="BQ83" s="225" t="s">
        <v>68</v>
      </c>
      <c r="BR83" s="226"/>
      <c r="BS83" s="226"/>
      <c r="BT83" s="226"/>
      <c r="BU83" s="226"/>
      <c r="BV83" s="226"/>
      <c r="BW83" s="226"/>
      <c r="BX83" s="226"/>
      <c r="BY83" s="224">
        <f>SUM(BQ82:CA82)</f>
        <v>90</v>
      </c>
      <c r="BZ83" s="224"/>
      <c r="CA83" s="97" t="s">
        <v>63</v>
      </c>
      <c r="CB83" s="99">
        <f>CB82</f>
        <v>14</v>
      </c>
    </row>
    <row r="84" spans="2:80" s="15" customFormat="1" ht="34.5" customHeight="1">
      <c r="B84" s="227" t="s">
        <v>248</v>
      </c>
      <c r="C84" s="228"/>
      <c r="D84" s="228"/>
      <c r="E84" s="228"/>
      <c r="F84" s="228"/>
      <c r="G84" s="228"/>
      <c r="H84" s="229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1"/>
      <c r="U84" s="127"/>
      <c r="V84" s="80"/>
      <c r="W84" s="80"/>
      <c r="X84" s="80"/>
      <c r="Y84" s="80"/>
      <c r="Z84" s="80"/>
      <c r="AA84" s="80"/>
      <c r="AB84" s="80"/>
      <c r="AC84" s="80"/>
      <c r="AD84" s="86"/>
      <c r="AE84" s="86"/>
      <c r="AF84" s="81"/>
      <c r="AG84" s="127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AS84" s="127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1"/>
      <c r="BE84" s="127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1"/>
      <c r="BQ84" s="127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1"/>
    </row>
    <row r="85" spans="2:80" s="140" customFormat="1" ht="15">
      <c r="B85" s="55" t="s">
        <v>80</v>
      </c>
      <c r="C85" s="141" t="s">
        <v>202</v>
      </c>
      <c r="D85" s="142"/>
      <c r="E85" s="142"/>
      <c r="F85" s="142" t="s">
        <v>105</v>
      </c>
      <c r="G85" s="100">
        <v>360</v>
      </c>
      <c r="H85" s="100">
        <v>16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8"/>
      <c r="U85" s="139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8"/>
      <c r="AG85" s="139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9"/>
      <c r="AT85" s="137"/>
      <c r="AU85" s="137"/>
      <c r="AV85" s="137"/>
      <c r="AW85" s="137"/>
      <c r="AX85" s="137"/>
      <c r="AY85" s="137"/>
      <c r="AZ85" s="137"/>
      <c r="BA85" s="137"/>
      <c r="BB85" s="137"/>
      <c r="BC85" s="101"/>
      <c r="BD85" s="138"/>
      <c r="BE85" s="139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8"/>
      <c r="BQ85" s="139"/>
      <c r="BR85" s="137"/>
      <c r="BS85" s="137"/>
      <c r="BT85" s="137"/>
      <c r="BU85" s="137"/>
      <c r="BV85" s="137"/>
      <c r="BW85" s="137"/>
      <c r="BX85" s="137"/>
      <c r="BY85" s="137"/>
      <c r="BZ85" s="137"/>
      <c r="CA85" s="101">
        <v>360</v>
      </c>
      <c r="CB85" s="138">
        <v>16</v>
      </c>
    </row>
    <row r="86" spans="2:80" s="15" customFormat="1" ht="15.75">
      <c r="B86" s="230" t="s">
        <v>10</v>
      </c>
      <c r="C86" s="231"/>
      <c r="D86" s="231"/>
      <c r="E86" s="231"/>
      <c r="F86" s="232"/>
      <c r="G86" s="44">
        <f aca="true" t="shared" si="6" ref="G86:BR86">SUM(G85:G85)</f>
        <v>360</v>
      </c>
      <c r="H86" s="44">
        <f t="shared" si="6"/>
        <v>16</v>
      </c>
      <c r="I86" s="23">
        <f t="shared" si="6"/>
        <v>0</v>
      </c>
      <c r="J86" s="23">
        <f t="shared" si="6"/>
        <v>0</v>
      </c>
      <c r="K86" s="23">
        <f t="shared" si="6"/>
        <v>0</v>
      </c>
      <c r="L86" s="23">
        <f t="shared" si="6"/>
        <v>0</v>
      </c>
      <c r="M86" s="23">
        <f t="shared" si="6"/>
        <v>0</v>
      </c>
      <c r="N86" s="23">
        <f t="shared" si="6"/>
        <v>0</v>
      </c>
      <c r="O86" s="23">
        <f t="shared" si="6"/>
        <v>0</v>
      </c>
      <c r="P86" s="23">
        <f t="shared" si="6"/>
        <v>0</v>
      </c>
      <c r="Q86" s="23">
        <f t="shared" si="6"/>
        <v>0</v>
      </c>
      <c r="R86" s="23">
        <f t="shared" si="6"/>
        <v>0</v>
      </c>
      <c r="S86" s="23">
        <f t="shared" si="6"/>
        <v>0</v>
      </c>
      <c r="T86" s="22">
        <f t="shared" si="6"/>
        <v>0</v>
      </c>
      <c r="U86" s="128">
        <f t="shared" si="6"/>
        <v>0</v>
      </c>
      <c r="V86" s="23">
        <f t="shared" si="6"/>
        <v>0</v>
      </c>
      <c r="W86" s="23">
        <f t="shared" si="6"/>
        <v>0</v>
      </c>
      <c r="X86" s="23">
        <f t="shared" si="6"/>
        <v>0</v>
      </c>
      <c r="Y86" s="23">
        <f t="shared" si="6"/>
        <v>0</v>
      </c>
      <c r="Z86" s="23">
        <f t="shared" si="6"/>
        <v>0</v>
      </c>
      <c r="AA86" s="23">
        <f t="shared" si="6"/>
        <v>0</v>
      </c>
      <c r="AB86" s="23">
        <f t="shared" si="6"/>
        <v>0</v>
      </c>
      <c r="AC86" s="23">
        <f t="shared" si="6"/>
        <v>0</v>
      </c>
      <c r="AD86" s="23">
        <f t="shared" si="6"/>
        <v>0</v>
      </c>
      <c r="AE86" s="23">
        <f t="shared" si="6"/>
        <v>0</v>
      </c>
      <c r="AF86" s="22">
        <f t="shared" si="6"/>
        <v>0</v>
      </c>
      <c r="AG86" s="128">
        <f t="shared" si="6"/>
        <v>0</v>
      </c>
      <c r="AH86" s="23">
        <f t="shared" si="6"/>
        <v>0</v>
      </c>
      <c r="AI86" s="23">
        <f t="shared" si="6"/>
        <v>0</v>
      </c>
      <c r="AJ86" s="23">
        <f t="shared" si="6"/>
        <v>0</v>
      </c>
      <c r="AK86" s="23">
        <f t="shared" si="6"/>
        <v>0</v>
      </c>
      <c r="AL86" s="23">
        <f t="shared" si="6"/>
        <v>0</v>
      </c>
      <c r="AM86" s="23">
        <f t="shared" si="6"/>
        <v>0</v>
      </c>
      <c r="AN86" s="23">
        <f t="shared" si="6"/>
        <v>0</v>
      </c>
      <c r="AO86" s="23">
        <f t="shared" si="6"/>
        <v>0</v>
      </c>
      <c r="AP86" s="23">
        <f t="shared" si="6"/>
        <v>0</v>
      </c>
      <c r="AQ86" s="23">
        <f t="shared" si="6"/>
        <v>0</v>
      </c>
      <c r="AR86" s="22">
        <f t="shared" si="6"/>
        <v>0</v>
      </c>
      <c r="AS86" s="128">
        <f t="shared" si="6"/>
        <v>0</v>
      </c>
      <c r="AT86" s="23">
        <f t="shared" si="6"/>
        <v>0</v>
      </c>
      <c r="AU86" s="23">
        <f t="shared" si="6"/>
        <v>0</v>
      </c>
      <c r="AV86" s="23">
        <f t="shared" si="6"/>
        <v>0</v>
      </c>
      <c r="AW86" s="23">
        <f t="shared" si="6"/>
        <v>0</v>
      </c>
      <c r="AX86" s="23">
        <f t="shared" si="6"/>
        <v>0</v>
      </c>
      <c r="AY86" s="23">
        <f t="shared" si="6"/>
        <v>0</v>
      </c>
      <c r="AZ86" s="23">
        <f t="shared" si="6"/>
        <v>0</v>
      </c>
      <c r="BA86" s="23">
        <f t="shared" si="6"/>
        <v>0</v>
      </c>
      <c r="BB86" s="23">
        <f t="shared" si="6"/>
        <v>0</v>
      </c>
      <c r="BC86" s="23">
        <f t="shared" si="6"/>
        <v>0</v>
      </c>
      <c r="BD86" s="22">
        <f t="shared" si="6"/>
        <v>0</v>
      </c>
      <c r="BE86" s="128">
        <f t="shared" si="6"/>
        <v>0</v>
      </c>
      <c r="BF86" s="23">
        <f t="shared" si="6"/>
        <v>0</v>
      </c>
      <c r="BG86" s="23">
        <f t="shared" si="6"/>
        <v>0</v>
      </c>
      <c r="BH86" s="23">
        <f t="shared" si="6"/>
        <v>0</v>
      </c>
      <c r="BI86" s="23">
        <f t="shared" si="6"/>
        <v>0</v>
      </c>
      <c r="BJ86" s="23">
        <f t="shared" si="6"/>
        <v>0</v>
      </c>
      <c r="BK86" s="23">
        <f t="shared" si="6"/>
        <v>0</v>
      </c>
      <c r="BL86" s="23">
        <f t="shared" si="6"/>
        <v>0</v>
      </c>
      <c r="BM86" s="23">
        <f t="shared" si="6"/>
        <v>0</v>
      </c>
      <c r="BN86" s="23">
        <f t="shared" si="6"/>
        <v>0</v>
      </c>
      <c r="BO86" s="23">
        <f t="shared" si="6"/>
        <v>0</v>
      </c>
      <c r="BP86" s="22">
        <f t="shared" si="6"/>
        <v>0</v>
      </c>
      <c r="BQ86" s="128">
        <f t="shared" si="6"/>
        <v>0</v>
      </c>
      <c r="BR86" s="23">
        <f t="shared" si="6"/>
        <v>0</v>
      </c>
      <c r="BS86" s="23">
        <f aca="true" t="shared" si="7" ref="BS86:CB86">SUM(BS85:BS85)</f>
        <v>0</v>
      </c>
      <c r="BT86" s="23">
        <f t="shared" si="7"/>
        <v>0</v>
      </c>
      <c r="BU86" s="23">
        <f t="shared" si="7"/>
        <v>0</v>
      </c>
      <c r="BV86" s="23">
        <f t="shared" si="7"/>
        <v>0</v>
      </c>
      <c r="BW86" s="23">
        <f t="shared" si="7"/>
        <v>0</v>
      </c>
      <c r="BX86" s="23">
        <f t="shared" si="7"/>
        <v>0</v>
      </c>
      <c r="BY86" s="23">
        <f t="shared" si="7"/>
        <v>0</v>
      </c>
      <c r="BZ86" s="23">
        <f t="shared" si="7"/>
        <v>0</v>
      </c>
      <c r="CA86" s="148">
        <f t="shared" si="7"/>
        <v>360</v>
      </c>
      <c r="CB86" s="22">
        <f t="shared" si="7"/>
        <v>16</v>
      </c>
    </row>
    <row r="87" spans="2:80" s="15" customFormat="1" ht="15.75">
      <c r="B87" s="233" t="s">
        <v>57</v>
      </c>
      <c r="C87" s="234"/>
      <c r="D87" s="234"/>
      <c r="E87" s="234"/>
      <c r="F87" s="234"/>
      <c r="G87" s="234"/>
      <c r="H87" s="235"/>
      <c r="I87" s="236" t="s">
        <v>62</v>
      </c>
      <c r="J87" s="237"/>
      <c r="K87" s="237"/>
      <c r="L87" s="237"/>
      <c r="M87" s="237"/>
      <c r="N87" s="237"/>
      <c r="O87" s="237"/>
      <c r="P87" s="237"/>
      <c r="Q87" s="238">
        <f>SUM(I86:S86)</f>
        <v>0</v>
      </c>
      <c r="R87" s="238"/>
      <c r="S87" s="24" t="s">
        <v>63</v>
      </c>
      <c r="T87" s="46">
        <f>T86</f>
        <v>0</v>
      </c>
      <c r="U87" s="239" t="s">
        <v>64</v>
      </c>
      <c r="V87" s="239"/>
      <c r="W87" s="239"/>
      <c r="X87" s="239"/>
      <c r="Y87" s="239"/>
      <c r="Z87" s="239"/>
      <c r="AA87" s="239"/>
      <c r="AB87" s="239"/>
      <c r="AC87" s="238">
        <f>SUM(U86:AE86)</f>
        <v>0</v>
      </c>
      <c r="AD87" s="238"/>
      <c r="AE87" s="24" t="s">
        <v>63</v>
      </c>
      <c r="AF87" s="46">
        <f>AF86</f>
        <v>0</v>
      </c>
      <c r="AG87" s="239" t="s">
        <v>65</v>
      </c>
      <c r="AH87" s="239"/>
      <c r="AI87" s="239"/>
      <c r="AJ87" s="239"/>
      <c r="AK87" s="239"/>
      <c r="AL87" s="239"/>
      <c r="AM87" s="239"/>
      <c r="AN87" s="239"/>
      <c r="AO87" s="238">
        <f>SUM(AG86:AQ86)</f>
        <v>0</v>
      </c>
      <c r="AP87" s="238"/>
      <c r="AQ87" s="24" t="s">
        <v>63</v>
      </c>
      <c r="AR87" s="47">
        <f>AR86</f>
        <v>0</v>
      </c>
      <c r="AS87" s="239" t="s">
        <v>66</v>
      </c>
      <c r="AT87" s="239"/>
      <c r="AU87" s="239"/>
      <c r="AV87" s="239"/>
      <c r="AW87" s="239"/>
      <c r="AX87" s="239"/>
      <c r="AY87" s="239"/>
      <c r="AZ87" s="239"/>
      <c r="BA87" s="238">
        <f>SUM(AS86:BC86)</f>
        <v>0</v>
      </c>
      <c r="BB87" s="238"/>
      <c r="BC87" s="24" t="s">
        <v>63</v>
      </c>
      <c r="BD87" s="118">
        <f>BD86</f>
        <v>0</v>
      </c>
      <c r="BE87" s="239" t="s">
        <v>67</v>
      </c>
      <c r="BF87" s="239"/>
      <c r="BG87" s="239"/>
      <c r="BH87" s="239"/>
      <c r="BI87" s="239"/>
      <c r="BJ87" s="239"/>
      <c r="BK87" s="239"/>
      <c r="BL87" s="239"/>
      <c r="BM87" s="238">
        <f>SUM(BE86:BO86)</f>
        <v>0</v>
      </c>
      <c r="BN87" s="238"/>
      <c r="BO87" s="24" t="s">
        <v>63</v>
      </c>
      <c r="BP87" s="47">
        <f>BP86</f>
        <v>0</v>
      </c>
      <c r="BQ87" s="239" t="s">
        <v>68</v>
      </c>
      <c r="BR87" s="239"/>
      <c r="BS87" s="239"/>
      <c r="BT87" s="239"/>
      <c r="BU87" s="239"/>
      <c r="BV87" s="239"/>
      <c r="BW87" s="239"/>
      <c r="BX87" s="239"/>
      <c r="BY87" s="238">
        <f>SUM(BQ86:CA86)</f>
        <v>360</v>
      </c>
      <c r="BZ87" s="238"/>
      <c r="CA87" s="24" t="s">
        <v>63</v>
      </c>
      <c r="CB87" s="47">
        <f>CB86</f>
        <v>16</v>
      </c>
    </row>
    <row r="88" spans="2:80" s="15" customFormat="1" ht="15.75">
      <c r="B88" s="240" t="s">
        <v>144</v>
      </c>
      <c r="C88" s="241"/>
      <c r="D88" s="241"/>
      <c r="E88" s="241"/>
      <c r="F88" s="242"/>
      <c r="G88" s="113">
        <f>SUBTOTAL(9,G20,G46,G53,G63,G78,G81,G86)</f>
        <v>2400</v>
      </c>
      <c r="H88" s="114">
        <f>SUBTOTAL(9,H20,H46,H53,H63,H78,H81,H86)</f>
        <v>180</v>
      </c>
      <c r="I88" s="243" t="s">
        <v>69</v>
      </c>
      <c r="J88" s="239"/>
      <c r="K88" s="239"/>
      <c r="L88" s="239"/>
      <c r="M88" s="239"/>
      <c r="N88" s="239"/>
      <c r="O88" s="239"/>
      <c r="P88" s="239"/>
      <c r="Q88" s="244">
        <f>SUM(Q83,Q87)</f>
        <v>405</v>
      </c>
      <c r="R88" s="244"/>
      <c r="S88" s="26" t="s">
        <v>63</v>
      </c>
      <c r="T88" s="46">
        <f>SUM(T83,T87)</f>
        <v>30</v>
      </c>
      <c r="U88" s="239" t="s">
        <v>74</v>
      </c>
      <c r="V88" s="239"/>
      <c r="W88" s="239"/>
      <c r="X88" s="239"/>
      <c r="Y88" s="239"/>
      <c r="Z88" s="239"/>
      <c r="AA88" s="239"/>
      <c r="AB88" s="239"/>
      <c r="AC88" s="244">
        <f>SUM(AC83,AC87)</f>
        <v>420</v>
      </c>
      <c r="AD88" s="244"/>
      <c r="AE88" s="26" t="s">
        <v>63</v>
      </c>
      <c r="AF88" s="46">
        <f>SUM(AF83,AF87)</f>
        <v>30</v>
      </c>
      <c r="AG88" s="239" t="s">
        <v>73</v>
      </c>
      <c r="AH88" s="239"/>
      <c r="AI88" s="239"/>
      <c r="AJ88" s="239"/>
      <c r="AK88" s="239"/>
      <c r="AL88" s="239"/>
      <c r="AM88" s="239"/>
      <c r="AN88" s="239"/>
      <c r="AO88" s="244">
        <f>SUM(AO83,AO87)</f>
        <v>420</v>
      </c>
      <c r="AP88" s="244"/>
      <c r="AQ88" s="26" t="s">
        <v>63</v>
      </c>
      <c r="AR88" s="47">
        <f>SUM(AR83,AR87)</f>
        <v>30</v>
      </c>
      <c r="AS88" s="239" t="s">
        <v>72</v>
      </c>
      <c r="AT88" s="239"/>
      <c r="AU88" s="239"/>
      <c r="AV88" s="239"/>
      <c r="AW88" s="239"/>
      <c r="AX88" s="239"/>
      <c r="AY88" s="239"/>
      <c r="AZ88" s="239"/>
      <c r="BA88" s="244">
        <f>SUM(BA83,BA87)</f>
        <v>390</v>
      </c>
      <c r="BB88" s="244"/>
      <c r="BC88" s="26" t="s">
        <v>63</v>
      </c>
      <c r="BD88" s="47">
        <f>SUM(BD83,BD87)</f>
        <v>30</v>
      </c>
      <c r="BE88" s="239" t="s">
        <v>71</v>
      </c>
      <c r="BF88" s="239"/>
      <c r="BG88" s="239"/>
      <c r="BH88" s="239"/>
      <c r="BI88" s="239"/>
      <c r="BJ88" s="239"/>
      <c r="BK88" s="239"/>
      <c r="BL88" s="239"/>
      <c r="BM88" s="244">
        <f>SUM(BM83,BM87)</f>
        <v>315</v>
      </c>
      <c r="BN88" s="244"/>
      <c r="BO88" s="26" t="s">
        <v>63</v>
      </c>
      <c r="BP88" s="47">
        <f>SUM(BP83,BP87)</f>
        <v>30</v>
      </c>
      <c r="BQ88" s="239" t="s">
        <v>70</v>
      </c>
      <c r="BR88" s="239"/>
      <c r="BS88" s="239"/>
      <c r="BT88" s="239"/>
      <c r="BU88" s="239"/>
      <c r="BV88" s="239"/>
      <c r="BW88" s="239"/>
      <c r="BX88" s="239"/>
      <c r="BY88" s="244">
        <f>SUM(BY83,BY87)</f>
        <v>450</v>
      </c>
      <c r="BZ88" s="244"/>
      <c r="CA88" s="26" t="s">
        <v>63</v>
      </c>
      <c r="CB88" s="47">
        <f>SUM(CB83,CB87)</f>
        <v>30</v>
      </c>
    </row>
    <row r="89" spans="2:8" s="115" customFormat="1" ht="12.75">
      <c r="B89" s="116"/>
      <c r="C89" s="116"/>
      <c r="D89" s="117"/>
      <c r="E89" s="116"/>
      <c r="F89" s="116"/>
      <c r="G89" s="116"/>
      <c r="H89" s="116"/>
    </row>
    <row r="90" spans="1:80" ht="12.75">
      <c r="A90" s="245" t="s">
        <v>36</v>
      </c>
      <c r="B90" s="245"/>
      <c r="C90" s="246" t="s">
        <v>46</v>
      </c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</row>
    <row r="91" spans="1:80" ht="12.75">
      <c r="A91" s="27"/>
      <c r="B91" s="25"/>
      <c r="C91" s="21"/>
      <c r="D91" s="7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pans="1:80" s="1" customFormat="1" ht="12.75">
      <c r="A92" s="247" t="s">
        <v>79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</row>
    <row r="93" spans="1:80" s="1" customFormat="1" ht="12.75">
      <c r="A93" s="249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</row>
    <row r="94" spans="1:80" s="251" customFormat="1" ht="12.75" customHeight="1">
      <c r="A94" s="251" t="s">
        <v>247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</row>
    <row r="95" spans="1:80" s="1" customFormat="1" ht="12.75">
      <c r="A95" s="249" t="s">
        <v>151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</row>
    <row r="96" s="160" customFormat="1" ht="12.75">
      <c r="A96" s="249" t="s">
        <v>152</v>
      </c>
    </row>
    <row r="97" s="174" customFormat="1" ht="12.75">
      <c r="A97" s="249" t="s">
        <v>165</v>
      </c>
    </row>
    <row r="98" s="174" customFormat="1" ht="12.75">
      <c r="A98" s="249" t="s">
        <v>153</v>
      </c>
    </row>
    <row r="99" s="160" customFormat="1" ht="12.75">
      <c r="A99" s="249" t="s">
        <v>166</v>
      </c>
    </row>
    <row r="100" spans="1:80" ht="12.75">
      <c r="A100" s="255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  <c r="BX100" s="256"/>
      <c r="BY100" s="256"/>
      <c r="BZ100" s="256"/>
      <c r="CA100" s="256"/>
      <c r="CB100" s="256"/>
    </row>
    <row r="101" spans="1:80" ht="12.75">
      <c r="A101" s="255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</row>
    <row r="102" spans="1:80" ht="12.7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</row>
    <row r="144" ht="12.75">
      <c r="C144">
        <f>UPPER(B144)</f>
      </c>
    </row>
  </sheetData>
  <sheetProtection/>
  <mergeCells count="103">
    <mergeCell ref="A102:CB102"/>
    <mergeCell ref="A96:IV96"/>
    <mergeCell ref="A97:IV97"/>
    <mergeCell ref="A98:IV98"/>
    <mergeCell ref="A99:IV99"/>
    <mergeCell ref="A100:CB100"/>
    <mergeCell ref="A101:CB101"/>
    <mergeCell ref="A90:B90"/>
    <mergeCell ref="C90:CB90"/>
    <mergeCell ref="A92:CB92"/>
    <mergeCell ref="A93:CB93"/>
    <mergeCell ref="A94:IV94"/>
    <mergeCell ref="A95:CB95"/>
    <mergeCell ref="AS88:AZ88"/>
    <mergeCell ref="BA88:BB88"/>
    <mergeCell ref="BE88:BL88"/>
    <mergeCell ref="BM88:BN88"/>
    <mergeCell ref="BQ88:BX88"/>
    <mergeCell ref="BY88:BZ88"/>
    <mergeCell ref="BM87:BN87"/>
    <mergeCell ref="BQ87:BX87"/>
    <mergeCell ref="BY87:BZ87"/>
    <mergeCell ref="B88:F88"/>
    <mergeCell ref="I88:P88"/>
    <mergeCell ref="Q88:R88"/>
    <mergeCell ref="U88:AB88"/>
    <mergeCell ref="AC88:AD88"/>
    <mergeCell ref="AG88:AN88"/>
    <mergeCell ref="AO88:AP88"/>
    <mergeCell ref="AC87:AD87"/>
    <mergeCell ref="AG87:AN87"/>
    <mergeCell ref="AO87:AP87"/>
    <mergeCell ref="AS87:AZ87"/>
    <mergeCell ref="BA87:BB87"/>
    <mergeCell ref="BE87:BL87"/>
    <mergeCell ref="B84:H84"/>
    <mergeCell ref="B86:F86"/>
    <mergeCell ref="B87:H87"/>
    <mergeCell ref="I87:P87"/>
    <mergeCell ref="Q87:R87"/>
    <mergeCell ref="U87:AB87"/>
    <mergeCell ref="AS83:AZ83"/>
    <mergeCell ref="BA83:BB83"/>
    <mergeCell ref="BE83:BL83"/>
    <mergeCell ref="BM83:BN83"/>
    <mergeCell ref="BQ83:BX83"/>
    <mergeCell ref="BY83:BZ83"/>
    <mergeCell ref="I83:P83"/>
    <mergeCell ref="Q83:R83"/>
    <mergeCell ref="U83:AB83"/>
    <mergeCell ref="AC83:AD83"/>
    <mergeCell ref="AG83:AN83"/>
    <mergeCell ref="AO83:AP83"/>
    <mergeCell ref="B65:H65"/>
    <mergeCell ref="B78:F78"/>
    <mergeCell ref="B79:H79"/>
    <mergeCell ref="B81:F81"/>
    <mergeCell ref="B82:H82"/>
    <mergeCell ref="B83:F83"/>
    <mergeCell ref="B47:H47"/>
    <mergeCell ref="B48:H48"/>
    <mergeCell ref="B53:F53"/>
    <mergeCell ref="B54:H54"/>
    <mergeCell ref="B63:F63"/>
    <mergeCell ref="B64:H64"/>
    <mergeCell ref="B14:H14"/>
    <mergeCell ref="B20:F20"/>
    <mergeCell ref="B21:H21"/>
    <mergeCell ref="B46:F46"/>
    <mergeCell ref="AG12:AQ12"/>
    <mergeCell ref="AR12:AR13"/>
    <mergeCell ref="AF12:AF13"/>
    <mergeCell ref="H11:H13"/>
    <mergeCell ref="BE11:CB11"/>
    <mergeCell ref="D12:D13"/>
    <mergeCell ref="E12:E13"/>
    <mergeCell ref="F12:F13"/>
    <mergeCell ref="I12:S12"/>
    <mergeCell ref="T12:T13"/>
    <mergeCell ref="BQ12:CA12"/>
    <mergeCell ref="CB12:CB13"/>
    <mergeCell ref="AS12:BC12"/>
    <mergeCell ref="BD12:BD13"/>
    <mergeCell ref="E6:CB6"/>
    <mergeCell ref="E7:H7"/>
    <mergeCell ref="E8:CB8"/>
    <mergeCell ref="E9:L9"/>
    <mergeCell ref="E10:CB10"/>
    <mergeCell ref="BE12:BO12"/>
    <mergeCell ref="BP12:BP13"/>
    <mergeCell ref="I11:AF11"/>
    <mergeCell ref="AG11:BD11"/>
    <mergeCell ref="G11:G13"/>
    <mergeCell ref="A1:C1"/>
    <mergeCell ref="B2:H2"/>
    <mergeCell ref="B3:H3"/>
    <mergeCell ref="B5:C5"/>
    <mergeCell ref="D5:F5"/>
    <mergeCell ref="U12:AE12"/>
    <mergeCell ref="G5:H5"/>
    <mergeCell ref="B11:B13"/>
    <mergeCell ref="C11:C13"/>
    <mergeCell ref="D11:F1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79 B48:H48 B64:B65 B54:H54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2 AF82 AR82 BD82 BP82 CB82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3">
      <formula1>180</formula1>
    </dataValidation>
    <dataValidation type="list" allowBlank="1" showInputMessage="1" showErrorMessage="1" sqref="C153">
      <formula1>"[slownik]!$A$1:$A$14"</formula1>
    </dataValidation>
  </dataValidations>
  <printOptions/>
  <pageMargins left="0" right="0" top="0" bottom="0" header="0" footer="0"/>
  <pageSetup horizontalDpi="600" verticalDpi="600" orientation="landscape" paperSize="9" scale="3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52" t="s">
        <v>1</v>
      </c>
      <c r="B4" s="152" t="s">
        <v>2</v>
      </c>
      <c r="C4" s="153" t="s">
        <v>37</v>
      </c>
      <c r="D4" s="152" t="s">
        <v>3</v>
      </c>
      <c r="E4" s="159" t="s">
        <v>4</v>
      </c>
      <c r="F4" s="152" t="s">
        <v>5</v>
      </c>
      <c r="G4" s="155" t="s">
        <v>6</v>
      </c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2.75">
      <c r="A5" s="152"/>
      <c r="B5" s="152"/>
      <c r="C5" s="154"/>
      <c r="D5" s="158"/>
      <c r="E5" s="159"/>
      <c r="F5" s="152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42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121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122</v>
      </c>
    </row>
    <row r="9" ht="12.75">
      <c r="A9" t="s">
        <v>56</v>
      </c>
    </row>
    <row r="10" ht="12.75">
      <c r="A10" t="s">
        <v>123</v>
      </c>
    </row>
    <row r="11" ht="12.75">
      <c r="A11" t="s">
        <v>124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MP</cp:lastModifiedBy>
  <cp:lastPrinted>2017-06-04T12:33:11Z</cp:lastPrinted>
  <dcterms:created xsi:type="dcterms:W3CDTF">2010-02-16T07:51:21Z</dcterms:created>
  <dcterms:modified xsi:type="dcterms:W3CDTF">2017-06-04T12:33:37Z</dcterms:modified>
  <cp:category/>
  <cp:version/>
  <cp:contentType/>
  <cp:contentStatus/>
</cp:coreProperties>
</file>