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1" activeTab="1"/>
  </bookViews>
  <sheets>
    <sheet name="AK 2016-2017" sheetId="1" r:id="rId1"/>
    <sheet name="EM-D 2016-2017" sheetId="2" r:id="rId2"/>
    <sheet name="NAUCZ.2016-2017" sheetId="3" r:id="rId3"/>
    <sheet name="semestr I" sheetId="4" state="hidden" r:id="rId4"/>
    <sheet name="semestr II" sheetId="5" state="hidden" r:id="rId5"/>
    <sheet name="semestr III" sheetId="6" state="hidden" r:id="rId6"/>
    <sheet name="semestr IV" sheetId="7" state="hidden" r:id="rId7"/>
    <sheet name="semestr V" sheetId="8" state="hidden" r:id="rId8"/>
    <sheet name="semestr VI" sheetId="9" state="hidden" r:id="rId9"/>
    <sheet name="semestr VII" sheetId="10" state="hidden" r:id="rId10"/>
    <sheet name="semestr VIII" sheetId="11" state="hidden" r:id="rId11"/>
    <sheet name="slownik" sheetId="12" state="hidden" r:id="rId12"/>
  </sheets>
  <definedNames>
    <definedName name="dodaj_naglowek">'slownik'!$A$1:$A$13</definedName>
    <definedName name="n_instytut">#REF!</definedName>
  </definedNames>
  <calcPr fullCalcOnLoad="1"/>
</workbook>
</file>

<file path=xl/sharedStrings.xml><?xml version="1.0" encoding="utf-8"?>
<sst xmlns="http://schemas.openxmlformats.org/spreadsheetml/2006/main" count="936" uniqueCount="171">
  <si>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</si>
  <si>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</si>
  <si>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</si>
  <si>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</si>
  <si>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</si>
  <si>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</si>
  <si>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</si>
  <si>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</si>
  <si>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</si>
  <si>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</si>
  <si>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</si>
  <si>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</si>
  <si>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</si>
  <si>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</si>
  <si>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</si>
  <si>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</si>
  <si>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</si>
  <si>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</si>
  <si>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</si>
  <si>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</si>
  <si>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</si>
  <si>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</si>
  <si>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</si>
  <si>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</si>
  <si>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</si>
  <si>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</si>
  <si>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</si>
  <si>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</si>
  <si>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</si>
  <si>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</si>
  <si>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</si>
  <si>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</si>
  <si>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</si>
  <si>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</si>
  <si>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</si>
  <si>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</si>
  <si>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Legenda: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</si>
  <si>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</si>
  <si>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</si>
  <si>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</si>
  <si>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</si>
  <si>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</si>
  <si>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</si>
  <si>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</si>
  <si>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</si>
  <si>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</si>
  <si>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</si>
  <si>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</si>
  <si>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</si>
  <si>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</si>
  <si>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</si>
  <si>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</si>
  <si>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</si>
  <si>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</si>
  <si>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</si>
  <si>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</si>
  <si>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</si>
  <si>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Podsumowanie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</si>
  <si>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</si>
  <si>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</si>
  <si>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</si>
  <si>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</si>
  <si>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</si>
  <si>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</si>
  <si>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</si>
  <si>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</si>
  <si>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</si>
  <si>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</si>
  <si>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</si>
  <si>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W sem. 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</si>
  <si>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</si>
  <si>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</si>
  <si>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</si>
  <si>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</si>
  <si>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</si>
  <si>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</si>
  <si>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</si>
  <si>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</si>
  <si>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</si>
  <si>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</si>
  <si>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1.</t>
  </si>
  <si>
    <t>2.</t>
  </si>
  <si>
    <t>3.</t>
  </si>
  <si>
    <t>4.</t>
  </si>
  <si>
    <t>5.</t>
  </si>
  <si>
    <t>6.</t>
  </si>
  <si>
    <t>2</t>
  </si>
  <si>
    <t>1,2</t>
  </si>
  <si>
    <t>1</t>
  </si>
  <si>
    <t>4</t>
  </si>
  <si>
    <t>7.</t>
  </si>
  <si>
    <t>3</t>
  </si>
  <si>
    <t>HUMANISTYCZNY</t>
  </si>
  <si>
    <t>FILOLOGII POLSKIEJ</t>
  </si>
  <si>
    <t>stacjonarny</t>
  </si>
  <si>
    <t>PR</t>
  </si>
  <si>
    <t>8.</t>
  </si>
  <si>
    <t>9.</t>
  </si>
  <si>
    <t>10.</t>
  </si>
  <si>
    <t>SPECJALNOŚĆ - DO WYBORU: ANIMACJA KULTURY</t>
  </si>
  <si>
    <t>SPECJALNOŚĆ DO WYBORU - MEDIOZNAWSTWO</t>
  </si>
  <si>
    <t>PRZEDMIOTY DO WYBORU</t>
  </si>
  <si>
    <t>SPECJALNOŚĆ DO WYBORU - NJPJO</t>
  </si>
  <si>
    <t>2,3</t>
  </si>
  <si>
    <t>profil:</t>
  </si>
  <si>
    <t>praktyczny</t>
  </si>
  <si>
    <t>filologia polska - studia II stopnia</t>
  </si>
  <si>
    <t>Teoria kultury</t>
  </si>
  <si>
    <t>Literatura najnowsza</t>
  </si>
  <si>
    <t xml:space="preserve">Teoria literatury </t>
  </si>
  <si>
    <t xml:space="preserve">Teoria języka </t>
  </si>
  <si>
    <t>Warsztaty pisania</t>
  </si>
  <si>
    <t>Historia idei</t>
  </si>
  <si>
    <t xml:space="preserve">Przygotowanie psychologiczne  do nauczania we wszystkich typach szkół - na III i IV etapie edukacyjnym </t>
  </si>
  <si>
    <t>Przygotowanie pedagogiczne do nauczania we wszystkich typach szkól - na III i IV etapie edukacyjnym</t>
  </si>
  <si>
    <t xml:space="preserve">Warsztat tekstotwórczy ucznia </t>
  </si>
  <si>
    <t>1,2,3</t>
  </si>
  <si>
    <t>1,2,3,4,</t>
  </si>
  <si>
    <t>Metodyka nauczania literatury i języka polskiego</t>
  </si>
  <si>
    <t>Teorie komunikowania masowego</t>
  </si>
  <si>
    <t>Dziennikarstwo prasowe i internetowe II</t>
  </si>
  <si>
    <t xml:space="preserve">Pragmatyka języka mediów </t>
  </si>
  <si>
    <t>Dziennikarstwo radiowe i telewizyjne II</t>
  </si>
  <si>
    <t>Psychologia mediów i komunikowania</t>
  </si>
  <si>
    <t>Retoryka, erystyka i stylistyka w mediach II</t>
  </si>
  <si>
    <t>Nowe media w edukacji</t>
  </si>
  <si>
    <t>Etyka mediów i komunikowania</t>
  </si>
  <si>
    <t>Prawo autorskie</t>
  </si>
  <si>
    <t>Partnerstwo społeczne</t>
  </si>
  <si>
    <t>Lokalny produkt kulturowy. Turystyka kulturowa</t>
  </si>
  <si>
    <t>Lokalne formy komunikacji społecznej</t>
  </si>
  <si>
    <t>Instytucje III sektora</t>
  </si>
  <si>
    <t xml:space="preserve">Polityka kulturalna </t>
  </si>
  <si>
    <t>Zarządzanie instytucjami kultury</t>
  </si>
  <si>
    <t>Współczesne tendencje w animacji kultury</t>
  </si>
  <si>
    <t>Współpraca z sektorem społecznej gospodarki rynkowej</t>
  </si>
  <si>
    <t>1) Zgodnie z Zarządzeniem  nr 5/2012 rektora PWSZ z dnia 31 stycznia 2012 r. w sprawie szczegółowych zasad organizacji nauki jezyków obcych prowadzonej przez SJO PWSZ w Tarnowie</t>
  </si>
  <si>
    <t xml:space="preserve">Razem w całym okresie studiów z praktykami*  </t>
  </si>
  <si>
    <r>
      <t>Seminarium magisterskie</t>
    </r>
    <r>
      <rPr>
        <vertAlign val="superscript"/>
        <sz val="12"/>
        <rFont val="Arial"/>
        <family val="2"/>
      </rPr>
      <t>2</t>
    </r>
  </si>
  <si>
    <r>
      <t>Opcja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</si>
  <si>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Wykład monograficzny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</si>
  <si>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>3) Student wybiera jedną opcję spośród proponowanych przez Zakład Filologii Polskiej.</t>
  </si>
  <si>
    <t xml:space="preserve">4) Student wybiera jeden wykład monograficzny spośród proponowanych przez Zakład Filologii Polskiej. </t>
  </si>
  <si>
    <t>Uwagi:</t>
  </si>
  <si>
    <t>specjalność: animacja kultury</t>
  </si>
  <si>
    <t>SPECJALNOŚĆ: ANIMACJA KULTURY</t>
  </si>
  <si>
    <t>specjalność: edukacja medialna i dziennikarska</t>
  </si>
  <si>
    <t>SPECJALNOŚĆ: EDUKACJA MEDIALNA I DZIENNIKARSKA</t>
  </si>
  <si>
    <t xml:space="preserve">specjalność: nauczycielska </t>
  </si>
  <si>
    <t>SPECJALNOŚĆ: NAUCZYCIELSKA</t>
  </si>
  <si>
    <t>Plan studiów  (FP-2P-2016/2017/N)</t>
  </si>
  <si>
    <t>2016/2017</t>
  </si>
  <si>
    <t>Praktyka nauczycielska w szkołach realizujących III i IV etap edukacyjny (330 g.)</t>
  </si>
  <si>
    <t>Praktyka psychologiczno-pedagogiczna w szkołach realizujących III i IV etap edukacyjny (30 g.)</t>
  </si>
  <si>
    <t>Wychowanie fizyczne</t>
  </si>
  <si>
    <t xml:space="preserve">*   Ponadto student zalicza: Szkolenie bhp (4 godz.) w I semestrze - potwierdzone wpisem do indeksu. </t>
  </si>
  <si>
    <t xml:space="preserve">5) Student wybiera jedną opcję spośród proponowanych przez uczelnię. </t>
  </si>
  <si>
    <t>2) Student wybiera seminarium spośród proponowanych przez Zakład Filologii Polskiej (z zakresu literaturoznawstwa lub językoznawstwa lub metodyki nauczania literatury i języka polskiego lub kulturoznawstwa).</t>
  </si>
  <si>
    <r>
      <t>Kompetencje społeczne - opcje ogólnouczelniane do wyboru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</t>
    </r>
  </si>
  <si>
    <t>Plan studiów  (FP-2P-2016/2017/AK)</t>
  </si>
  <si>
    <t>Plan studiów  (FP-2P-2016/2017/EM-D)</t>
  </si>
  <si>
    <t>MODUŁ I - PRZEDMIOTY PODSTAWOWE</t>
  </si>
  <si>
    <t>MODUŁ II - PRZEDMIOTY KIERUNKOWE</t>
  </si>
  <si>
    <t>MODUŁ III - PRZEDMIOTY UZUPEŁNIAJĄCE</t>
  </si>
  <si>
    <t>MODUŁ IV - PRZEDMIOTY DO WYBORU</t>
  </si>
  <si>
    <t>MODUŁ V - SPECJALNOŚCI DO WYBORU</t>
  </si>
  <si>
    <t>MODUŁ VI - PRAKTYKI W RAMACH SPECJALNOŚCI DO WYBORU: SECJALNOŚĆ NAUCZYCIELSKA</t>
  </si>
  <si>
    <t>MODUŁ VI - PRAKTYKI W RAMACH SPECJALNOŚCI DO WYBORU: ANIMACJA KULTURY</t>
  </si>
  <si>
    <t>Praktyka zawodowa (360 g.)</t>
  </si>
  <si>
    <t>MODUŁ VI - PRAKTYKI W RAMACH SPECJALNOŚCI DO WYBORU: EDUKACJA MEDIALNA I DZIENNIKARSKA</t>
  </si>
  <si>
    <r>
      <t>Lektorat języka obcego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</si>
</sst>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</numFmts>
  <fonts count="32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6" borderId="17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24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0" fontId="2" fillId="25" borderId="11" xfId="0" applyFont="1" applyFill="1" applyBorder="1" applyAlignment="1" applyProtection="1">
      <alignment/>
      <protection hidden="1"/>
    </xf>
    <xf numFmtId="0" fontId="2" fillId="25" borderId="21" xfId="0" applyFont="1" applyFill="1" applyBorder="1" applyAlignment="1" applyProtection="1">
      <alignment/>
      <protection hidden="1"/>
    </xf>
    <xf numFmtId="0" fontId="4" fillId="25" borderId="10" xfId="0" applyFont="1" applyFill="1" applyBorder="1" applyAlignment="1" applyProtection="1">
      <alignment/>
      <protection hidden="1"/>
    </xf>
    <xf numFmtId="0" fontId="4" fillId="25" borderId="13" xfId="0" applyFont="1" applyFill="1" applyBorder="1" applyAlignment="1" applyProtection="1">
      <alignment/>
      <protection hidden="1"/>
    </xf>
    <xf numFmtId="0" fontId="2" fillId="26" borderId="21" xfId="0" applyFont="1" applyFill="1" applyBorder="1" applyAlignment="1" applyProtection="1">
      <alignment/>
      <protection hidden="1"/>
    </xf>
    <xf numFmtId="0" fontId="4" fillId="27" borderId="10" xfId="0" applyFont="1" applyFill="1" applyBorder="1" applyAlignment="1" applyProtection="1">
      <alignment/>
      <protection hidden="1"/>
    </xf>
    <xf numFmtId="0" fontId="4" fillId="27" borderId="13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4" fillId="20" borderId="22" xfId="0" applyFont="1" applyFill="1" applyBorder="1" applyAlignment="1" applyProtection="1">
      <alignment/>
      <protection hidden="1"/>
    </xf>
    <xf numFmtId="0" fontId="4" fillId="20" borderId="23" xfId="0" applyFont="1" applyFill="1" applyBorder="1" applyAlignment="1" applyProtection="1">
      <alignment/>
      <protection hidden="1"/>
    </xf>
    <xf numFmtId="0" fontId="1" fillId="20" borderId="12" xfId="0" applyFont="1" applyFill="1" applyBorder="1" applyAlignment="1" applyProtection="1">
      <alignment/>
      <protection hidden="1"/>
    </xf>
    <xf numFmtId="0" fontId="1" fillId="24" borderId="19" xfId="0" applyFont="1" applyFill="1" applyBorder="1" applyAlignment="1" applyProtection="1">
      <alignment horizontal="right"/>
      <protection hidden="1"/>
    </xf>
    <xf numFmtId="0" fontId="1" fillId="24" borderId="19" xfId="0" applyFont="1" applyFill="1" applyBorder="1" applyAlignment="1" applyProtection="1">
      <alignment horizontal="left"/>
      <protection hidden="1"/>
    </xf>
    <xf numFmtId="0" fontId="1" fillId="24" borderId="18" xfId="0" applyFont="1" applyFill="1" applyBorder="1" applyAlignment="1" applyProtection="1">
      <alignment horizontal="left"/>
      <protection hidden="1"/>
    </xf>
    <xf numFmtId="49" fontId="2" fillId="25" borderId="11" xfId="0" applyNumberFormat="1" applyFont="1" applyFill="1" applyBorder="1" applyAlignment="1" applyProtection="1">
      <alignment horizontal="left" vertical="center"/>
      <protection locked="0"/>
    </xf>
    <xf numFmtId="49" fontId="2" fillId="25" borderId="11" xfId="0" applyNumberFormat="1" applyFont="1" applyFill="1" applyBorder="1" applyAlignment="1" applyProtection="1">
      <alignment horizontal="center"/>
      <protection locked="0"/>
    </xf>
    <xf numFmtId="49" fontId="2" fillId="2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27" borderId="10" xfId="0" applyNumberFormat="1" applyFont="1" applyFill="1" applyBorder="1" applyAlignment="1" applyProtection="1">
      <alignment horizontal="left" vertical="center"/>
      <protection locked="0"/>
    </xf>
    <xf numFmtId="49" fontId="2" fillId="27" borderId="10" xfId="0" applyNumberFormat="1" applyFont="1" applyFill="1" applyBorder="1" applyAlignment="1" applyProtection="1">
      <alignment horizontal="center"/>
      <protection locked="0"/>
    </xf>
    <xf numFmtId="49" fontId="2" fillId="28" borderId="10" xfId="0" applyNumberFormat="1" applyFont="1" applyFill="1" applyBorder="1" applyAlignment="1" applyProtection="1">
      <alignment horizontal="left" vertical="center"/>
      <protection locked="0"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24" borderId="17" xfId="0" applyNumberForma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6" borderId="17" xfId="0" applyNumberFormat="1" applyFill="1" applyBorder="1" applyAlignment="1" applyProtection="1">
      <alignment/>
      <protection locked="0"/>
    </xf>
    <xf numFmtId="0" fontId="2" fillId="26" borderId="11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2" fillId="27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/>
      <protection hidden="1"/>
    </xf>
    <xf numFmtId="0" fontId="11" fillId="20" borderId="12" xfId="0" applyFont="1" applyFill="1" applyBorder="1" applyAlignment="1" applyProtection="1">
      <alignment/>
      <protection hidden="1"/>
    </xf>
    <xf numFmtId="0" fontId="11" fillId="20" borderId="12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3" fillId="25" borderId="11" xfId="0" applyNumberFormat="1" applyFont="1" applyFill="1" applyBorder="1" applyAlignment="1" applyProtection="1">
      <alignment horizontal="center"/>
      <protection locked="0"/>
    </xf>
    <xf numFmtId="49" fontId="3" fillId="27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2" fillId="28" borderId="12" xfId="0" applyNumberFormat="1" applyFont="1" applyFill="1" applyBorder="1" applyAlignment="1" applyProtection="1">
      <alignment horizontal="left" vertical="center"/>
      <protection locked="0"/>
    </xf>
    <xf numFmtId="49" fontId="2" fillId="28" borderId="12" xfId="0" applyNumberFormat="1" applyFont="1" applyFill="1" applyBorder="1" applyAlignment="1" applyProtection="1">
      <alignment horizontal="center"/>
      <protection locked="0"/>
    </xf>
    <xf numFmtId="0" fontId="2" fillId="28" borderId="12" xfId="0" applyFont="1" applyFill="1" applyBorder="1" applyAlignment="1" applyProtection="1">
      <alignment/>
      <protection hidden="1"/>
    </xf>
    <xf numFmtId="1" fontId="0" fillId="24" borderId="12" xfId="0" applyNumberFormat="1" applyFill="1" applyBorder="1" applyAlignment="1" applyProtection="1">
      <alignment/>
      <protection locked="0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49" fontId="2" fillId="28" borderId="26" xfId="0" applyNumberFormat="1" applyFont="1" applyFill="1" applyBorder="1" applyAlignment="1" applyProtection="1">
      <alignment horizontal="right" vertical="center" shrinkToFit="1"/>
      <protection locked="0"/>
    </xf>
    <xf numFmtId="49" fontId="3" fillId="28" borderId="12" xfId="0" applyNumberFormat="1" applyFont="1" applyFill="1" applyBorder="1" applyAlignment="1" applyProtection="1">
      <alignment horizontal="center"/>
      <protection locked="0"/>
    </xf>
    <xf numFmtId="0" fontId="4" fillId="28" borderId="12" xfId="0" applyFont="1" applyFill="1" applyBorder="1" applyAlignment="1" applyProtection="1">
      <alignment/>
      <protection hidden="1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49" fontId="2" fillId="28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28" borderId="12" xfId="0" applyNumberFormat="1" applyFont="1" applyFill="1" applyBorder="1" applyAlignment="1" applyProtection="1">
      <alignment horizontal="center" wrapText="1"/>
      <protection locked="0"/>
    </xf>
    <xf numFmtId="0" fontId="0" fillId="24" borderId="12" xfId="0" applyFill="1" applyBorder="1" applyAlignment="1" applyProtection="1">
      <alignment/>
      <protection locked="0"/>
    </xf>
    <xf numFmtId="0" fontId="1" fillId="24" borderId="12" xfId="0" applyFont="1" applyFill="1" applyBorder="1" applyAlignment="1" applyProtection="1">
      <alignment horizontal="right"/>
      <protection hidden="1"/>
    </xf>
    <xf numFmtId="0" fontId="1" fillId="24" borderId="17" xfId="0" applyFont="1" applyFill="1" applyBorder="1" applyAlignment="1" applyProtection="1">
      <alignment horizontal="right"/>
      <protection hidden="1"/>
    </xf>
    <xf numFmtId="0" fontId="4" fillId="20" borderId="12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49" fontId="1" fillId="29" borderId="12" xfId="0" applyNumberFormat="1" applyFont="1" applyFill="1" applyBorder="1" applyAlignment="1">
      <alignment horizontal="center"/>
    </xf>
    <xf numFmtId="0" fontId="1" fillId="24" borderId="12" xfId="0" applyFont="1" applyFill="1" applyBorder="1" applyAlignment="1" applyProtection="1">
      <alignment horizontal="left"/>
      <protection hidden="1"/>
    </xf>
    <xf numFmtId="0" fontId="1" fillId="24" borderId="17" xfId="0" applyFont="1" applyFill="1" applyBorder="1" applyAlignment="1" applyProtection="1">
      <alignment horizontal="left"/>
      <protection hidden="1"/>
    </xf>
    <xf numFmtId="0" fontId="2" fillId="30" borderId="12" xfId="0" applyFont="1" applyFill="1" applyBorder="1" applyAlignment="1" applyProtection="1">
      <alignment/>
      <protection hidden="1"/>
    </xf>
    <xf numFmtId="1" fontId="0" fillId="6" borderId="12" xfId="0" applyNumberForma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/>
      <protection locked="0"/>
    </xf>
    <xf numFmtId="1" fontId="12" fillId="0" borderId="12" xfId="0" applyNumberFormat="1" applyFont="1" applyFill="1" applyBorder="1" applyAlignment="1" applyProtection="1">
      <alignment/>
      <protection locked="0"/>
    </xf>
    <xf numFmtId="0" fontId="2" fillId="30" borderId="27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1" fillId="20" borderId="12" xfId="0" applyFont="1" applyFill="1" applyBorder="1" applyAlignment="1" applyProtection="1">
      <alignment horizontal="right"/>
      <protection hidden="1"/>
    </xf>
    <xf numFmtId="49" fontId="2" fillId="25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27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28" borderId="11" xfId="0" applyNumberFormat="1" applyFont="1" applyFill="1" applyBorder="1" applyAlignment="1" applyProtection="1">
      <alignment horizontal="center"/>
      <protection locked="0"/>
    </xf>
    <xf numFmtId="49" fontId="2" fillId="28" borderId="11" xfId="0" applyNumberFormat="1" applyFont="1" applyFill="1" applyBorder="1" applyAlignment="1" applyProtection="1">
      <alignment horizontal="center"/>
      <protection locked="0"/>
    </xf>
    <xf numFmtId="0" fontId="2" fillId="28" borderId="11" xfId="0" applyFont="1" applyFill="1" applyBorder="1" applyAlignment="1" applyProtection="1">
      <alignment/>
      <protection hidden="1"/>
    </xf>
    <xf numFmtId="0" fontId="2" fillId="28" borderId="21" xfId="0" applyFont="1" applyFill="1" applyBorder="1" applyAlignment="1" applyProtection="1">
      <alignment/>
      <protection hidden="1"/>
    </xf>
    <xf numFmtId="49" fontId="2" fillId="28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28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28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29" xfId="0" applyNumberFormat="1" applyFont="1" applyFill="1" applyBorder="1" applyAlignment="1" applyProtection="1">
      <alignment horizontal="center"/>
      <protection locked="0"/>
    </xf>
    <xf numFmtId="0" fontId="2" fillId="28" borderId="14" xfId="0" applyFont="1" applyFill="1" applyBorder="1" applyAlignment="1" applyProtection="1">
      <alignment/>
      <protection hidden="1"/>
    </xf>
    <xf numFmtId="0" fontId="2" fillId="28" borderId="10" xfId="0" applyFont="1" applyFill="1" applyBorder="1" applyAlignment="1" applyProtection="1">
      <alignment/>
      <protection hidden="1"/>
    </xf>
    <xf numFmtId="49" fontId="2" fillId="28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28" borderId="31" xfId="0" applyFont="1" applyFill="1" applyBorder="1" applyAlignment="1" applyProtection="1">
      <alignment/>
      <protection hidden="1"/>
    </xf>
    <xf numFmtId="1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24" borderId="34" xfId="0" applyNumberFormat="1" applyFill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/>
      <protection locked="0"/>
    </xf>
    <xf numFmtId="49" fontId="2" fillId="31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11" borderId="12" xfId="0" applyFont="1" applyFill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 applyProtection="1">
      <alignment/>
      <protection locked="0"/>
    </xf>
    <xf numFmtId="1" fontId="1" fillId="0" borderId="18" xfId="0" applyNumberFormat="1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1" fontId="0" fillId="0" borderId="36" xfId="0" applyNumberFormat="1" applyBorder="1" applyAlignment="1" applyProtection="1">
      <alignment/>
      <protection locked="0"/>
    </xf>
    <xf numFmtId="0" fontId="1" fillId="20" borderId="18" xfId="0" applyFont="1" applyFill="1" applyBorder="1" applyAlignment="1" applyProtection="1">
      <alignment/>
      <protection hidden="1"/>
    </xf>
    <xf numFmtId="1" fontId="0" fillId="0" borderId="18" xfId="0" applyNumberFormat="1" applyFill="1" applyBorder="1" applyAlignment="1">
      <alignment/>
    </xf>
    <xf numFmtId="1" fontId="0" fillId="0" borderId="18" xfId="0" applyNumberFormat="1" applyFill="1" applyBorder="1" applyAlignment="1" applyProtection="1">
      <alignment/>
      <protection locked="0"/>
    </xf>
    <xf numFmtId="0" fontId="1" fillId="20" borderId="18" xfId="0" applyFont="1" applyFill="1" applyBorder="1" applyAlignment="1">
      <alignment/>
    </xf>
    <xf numFmtId="1" fontId="0" fillId="24" borderId="17" xfId="0" applyNumberFormat="1" applyFill="1" applyBorder="1" applyAlignment="1">
      <alignment/>
    </xf>
    <xf numFmtId="1" fontId="1" fillId="24" borderId="17" xfId="0" applyNumberFormat="1" applyFont="1" applyFill="1" applyBorder="1" applyAlignment="1">
      <alignment/>
    </xf>
    <xf numFmtId="0" fontId="11" fillId="20" borderId="18" xfId="0" applyFont="1" applyFill="1" applyBorder="1" applyAlignment="1" applyProtection="1">
      <alignment/>
      <protection hidden="1"/>
    </xf>
    <xf numFmtId="1" fontId="0" fillId="24" borderId="33" xfId="0" applyNumberFormat="1" applyFill="1" applyBorder="1" applyAlignment="1" applyProtection="1">
      <alignment/>
      <protection locked="0"/>
    </xf>
    <xf numFmtId="49" fontId="1" fillId="0" borderId="37" xfId="0" applyNumberFormat="1" applyFont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49" fontId="2" fillId="28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28" borderId="10" xfId="0" applyNumberFormat="1" applyFont="1" applyFill="1" applyBorder="1" applyAlignment="1" applyProtection="1">
      <alignment horizontal="left" vertical="center"/>
      <protection locked="0"/>
    </xf>
    <xf numFmtId="49" fontId="3" fillId="28" borderId="11" xfId="0" applyNumberFormat="1" applyFont="1" applyFill="1" applyBorder="1" applyAlignment="1" applyProtection="1">
      <alignment horizontal="center" vertical="center"/>
      <protection locked="0"/>
    </xf>
    <xf numFmtId="49" fontId="2" fillId="28" borderId="11" xfId="0" applyNumberFormat="1" applyFont="1" applyFill="1" applyBorder="1" applyAlignment="1" applyProtection="1">
      <alignment horizontal="center" vertical="center"/>
      <protection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8" borderId="11" xfId="0" applyFont="1" applyFill="1" applyBorder="1" applyAlignment="1" applyProtection="1">
      <alignment vertical="center"/>
      <protection hidden="1"/>
    </xf>
    <xf numFmtId="0" fontId="2" fillId="28" borderId="21" xfId="0" applyFont="1" applyFill="1" applyBorder="1" applyAlignment="1" applyProtection="1">
      <alignment vertical="center"/>
      <protection hidden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24" borderId="17" xfId="0" applyFont="1" applyFill="1" applyBorder="1" applyAlignment="1">
      <alignment horizontal="center" vertical="center" textRotation="9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0" borderId="16" xfId="0" applyFont="1" applyFill="1" applyBorder="1" applyAlignment="1" applyProtection="1">
      <alignment horizontal="right"/>
      <protection hidden="1"/>
    </xf>
    <xf numFmtId="0" fontId="1" fillId="20" borderId="16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right"/>
    </xf>
    <xf numFmtId="0" fontId="4" fillId="20" borderId="16" xfId="0" applyFont="1" applyFill="1" applyBorder="1" applyAlignment="1">
      <alignment horizontal="right"/>
    </xf>
    <xf numFmtId="0" fontId="4" fillId="20" borderId="19" xfId="0" applyFont="1" applyFill="1" applyBorder="1" applyAlignment="1">
      <alignment horizontal="right"/>
    </xf>
    <xf numFmtId="0" fontId="1" fillId="20" borderId="16" xfId="0" applyFont="1" applyFill="1" applyBorder="1" applyAlignment="1" applyProtection="1">
      <alignment/>
      <protection hidden="1"/>
    </xf>
    <xf numFmtId="0" fontId="1" fillId="2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1" fillId="20" borderId="15" xfId="0" applyFont="1" applyFill="1" applyBorder="1" applyAlignment="1">
      <alignment horizontal="right"/>
    </xf>
    <xf numFmtId="0" fontId="1" fillId="20" borderId="16" xfId="0" applyFont="1" applyFill="1" applyBorder="1" applyAlignment="1">
      <alignment horizontal="right"/>
    </xf>
    <xf numFmtId="0" fontId="1" fillId="20" borderId="12" xfId="0" applyFont="1" applyFill="1" applyBorder="1" applyAlignment="1">
      <alignment horizontal="center"/>
    </xf>
    <xf numFmtId="0" fontId="1" fillId="20" borderId="12" xfId="0" applyFont="1" applyFill="1" applyBorder="1" applyAlignment="1" applyProtection="1">
      <alignment/>
      <protection hidden="1"/>
    </xf>
    <xf numFmtId="0" fontId="3" fillId="0" borderId="2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2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1" fillId="20" borderId="1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39" xfId="0" applyBorder="1" applyAlignment="1">
      <alignment horizontal="center"/>
    </xf>
    <xf numFmtId="49" fontId="1" fillId="0" borderId="40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5" fontId="3" fillId="0" borderId="42" xfId="0" applyNumberFormat="1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4" fillId="25" borderId="13" xfId="0" applyFont="1" applyFill="1" applyBorder="1" applyAlignment="1">
      <alignment horizontal="right"/>
    </xf>
    <xf numFmtId="0" fontId="4" fillId="25" borderId="45" xfId="0" applyFont="1" applyFill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24" borderId="34" xfId="0" applyFont="1" applyFill="1" applyBorder="1" applyAlignment="1">
      <alignment horizontal="center" vertical="center" textRotation="90"/>
    </xf>
    <xf numFmtId="0" fontId="0" fillId="0" borderId="46" xfId="0" applyBorder="1" applyAlignment="1">
      <alignment horizontal="center"/>
    </xf>
    <xf numFmtId="0" fontId="4" fillId="28" borderId="26" xfId="0" applyFont="1" applyFill="1" applyBorder="1" applyAlignment="1">
      <alignment horizontal="right"/>
    </xf>
    <xf numFmtId="0" fontId="4" fillId="28" borderId="12" xfId="0" applyFont="1" applyFill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38" xfId="0" applyBorder="1" applyAlignment="1">
      <alignment wrapText="1"/>
    </xf>
    <xf numFmtId="0" fontId="1" fillId="0" borderId="12" xfId="0" applyFont="1" applyBorder="1" applyAlignment="1">
      <alignment/>
    </xf>
    <xf numFmtId="0" fontId="4" fillId="27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165" fontId="3" fillId="0" borderId="48" xfId="0" applyNumberFormat="1" applyFont="1" applyBorder="1" applyAlignment="1">
      <alignment horizontal="left"/>
    </xf>
    <xf numFmtId="0" fontId="0" fillId="0" borderId="49" xfId="0" applyBorder="1" applyAlignment="1">
      <alignment horizontal="left"/>
    </xf>
    <xf numFmtId="0" fontId="8" fillId="11" borderId="12" xfId="0" applyFont="1" applyFill="1" applyBorder="1" applyAlignment="1">
      <alignment horizontal="right"/>
    </xf>
    <xf numFmtId="0" fontId="0" fillId="11" borderId="12" xfId="0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1" fillId="0" borderId="37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" fillId="0" borderId="37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14" fillId="0" borderId="12" xfId="0" applyFont="1" applyFill="1" applyBorder="1" applyAlignment="1">
      <alignment horizontal="left"/>
    </xf>
    <xf numFmtId="0" fontId="3" fillId="0" borderId="50" xfId="0" applyFont="1" applyFill="1" applyBorder="1" applyAlignment="1">
      <alignment/>
    </xf>
    <xf numFmtId="0" fontId="4" fillId="28" borderId="50" xfId="0" applyFont="1" applyFill="1" applyBorder="1" applyAlignment="1">
      <alignment horizontal="right"/>
    </xf>
    <xf numFmtId="0" fontId="4" fillId="28" borderId="16" xfId="0" applyFont="1" applyFill="1" applyBorder="1" applyAlignment="1">
      <alignment horizontal="right"/>
    </xf>
    <xf numFmtId="0" fontId="4" fillId="28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7"/>
  <sheetViews>
    <sheetView zoomScalePageLayoutView="0" workbookViewId="0" topLeftCell="A40">
      <selection activeCell="BE7" sqref="BE1:CF16384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  <col min="57" max="61" width="4.00390625" style="0" hidden="1" customWidth="1"/>
    <col min="62" max="62" width="4.140625" style="0" hidden="1" customWidth="1"/>
    <col min="63" max="73" width="4.00390625" style="0" hidden="1" customWidth="1"/>
    <col min="74" max="74" width="4.140625" style="0" hidden="1" customWidth="1"/>
    <col min="75" max="80" width="4.00390625" style="0" hidden="1" customWidth="1"/>
    <col min="81" max="84" width="0" style="0" hidden="1" customWidth="1"/>
  </cols>
  <sheetData>
    <row r="1" spans="1:6" ht="12.75">
      <c r="A1" s="162" t="s">
        <v>47</v>
      </c>
      <c r="B1" s="162"/>
      <c r="C1" s="162"/>
      <c r="D1" s="18"/>
      <c r="E1" s="18"/>
      <c r="F1" s="18"/>
    </row>
    <row r="2" spans="1:8" ht="12.75">
      <c r="A2" s="27" t="s">
        <v>48</v>
      </c>
      <c r="B2" s="193" t="s">
        <v>92</v>
      </c>
      <c r="C2" s="157"/>
      <c r="D2" s="157"/>
      <c r="E2" s="157"/>
      <c r="F2" s="157"/>
      <c r="G2" s="157"/>
      <c r="H2" s="157"/>
    </row>
    <row r="3" spans="1:8" ht="12.75">
      <c r="A3" s="27" t="s">
        <v>49</v>
      </c>
      <c r="B3" s="193" t="s">
        <v>93</v>
      </c>
      <c r="C3" s="157"/>
      <c r="D3" s="157"/>
      <c r="E3" s="157"/>
      <c r="F3" s="157"/>
      <c r="G3" s="157"/>
      <c r="H3" s="157"/>
    </row>
    <row r="5" spans="2:8" s="1" customFormat="1" ht="15.75">
      <c r="B5" s="158" t="s">
        <v>159</v>
      </c>
      <c r="C5" s="158"/>
      <c r="D5" s="159" t="s">
        <v>78</v>
      </c>
      <c r="E5" s="159"/>
      <c r="F5" s="159"/>
      <c r="G5" s="193" t="s">
        <v>151</v>
      </c>
      <c r="H5" s="161"/>
    </row>
    <row r="6" spans="2:80" s="1" customFormat="1" ht="15.75">
      <c r="B6" s="29"/>
      <c r="C6" s="31" t="s">
        <v>76</v>
      </c>
      <c r="D6" s="77"/>
      <c r="E6" s="193" t="s">
        <v>106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</row>
    <row r="7" spans="2:80" s="1" customFormat="1" ht="15.75">
      <c r="B7" s="29"/>
      <c r="C7" s="31" t="s">
        <v>104</v>
      </c>
      <c r="D7" s="77"/>
      <c r="E7" s="193" t="s">
        <v>105</v>
      </c>
      <c r="F7" s="156"/>
      <c r="G7" s="156"/>
      <c r="H7" s="156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2:80" s="1" customFormat="1" ht="15.75">
      <c r="B8" s="29"/>
      <c r="C8" s="30" t="s">
        <v>77</v>
      </c>
      <c r="D8" s="77"/>
      <c r="E8" s="194" t="s">
        <v>144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</row>
    <row r="9" spans="2:80" s="1" customFormat="1" ht="15.75">
      <c r="B9" s="29"/>
      <c r="C9" s="31" t="s">
        <v>79</v>
      </c>
      <c r="D9" s="77"/>
      <c r="E9" s="193" t="s">
        <v>94</v>
      </c>
      <c r="F9" s="161"/>
      <c r="G9" s="161"/>
      <c r="H9" s="161"/>
      <c r="I9" s="161"/>
      <c r="J9" s="161"/>
      <c r="K9" s="161"/>
      <c r="L9" s="161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2:80" ht="15.75">
      <c r="B10" s="19"/>
      <c r="C10" s="30"/>
      <c r="D10" s="19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</row>
    <row r="11" spans="2:80" ht="15">
      <c r="B11" s="222" t="s">
        <v>1</v>
      </c>
      <c r="C11" s="199" t="s">
        <v>2</v>
      </c>
      <c r="D11" s="222" t="s">
        <v>61</v>
      </c>
      <c r="E11" s="222"/>
      <c r="F11" s="222"/>
      <c r="G11" s="224" t="s">
        <v>24</v>
      </c>
      <c r="H11" s="199" t="s">
        <v>5</v>
      </c>
      <c r="I11" s="155" t="s">
        <v>60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 t="s">
        <v>59</v>
      </c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 t="s">
        <v>58</v>
      </c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</row>
    <row r="12" spans="2:80" ht="12.75" customHeight="1">
      <c r="B12" s="223"/>
      <c r="C12" s="200"/>
      <c r="D12" s="189" t="s">
        <v>40</v>
      </c>
      <c r="E12" s="191" t="s">
        <v>38</v>
      </c>
      <c r="F12" s="191" t="s">
        <v>39</v>
      </c>
      <c r="G12" s="225"/>
      <c r="H12" s="200"/>
      <c r="I12" s="213" t="s">
        <v>30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4"/>
      <c r="T12" s="214" t="s">
        <v>5</v>
      </c>
      <c r="U12" s="202" t="s">
        <v>31</v>
      </c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  <c r="AF12" s="160" t="s">
        <v>5</v>
      </c>
      <c r="AG12" s="202" t="s">
        <v>32</v>
      </c>
      <c r="AH12" s="203"/>
      <c r="AI12" s="203"/>
      <c r="AJ12" s="203"/>
      <c r="AK12" s="203"/>
      <c r="AL12" s="203"/>
      <c r="AM12" s="203"/>
      <c r="AN12" s="203"/>
      <c r="AO12" s="203"/>
      <c r="AP12" s="203"/>
      <c r="AQ12" s="204"/>
      <c r="AR12" s="160" t="s">
        <v>5</v>
      </c>
      <c r="AS12" s="202" t="s">
        <v>33</v>
      </c>
      <c r="AT12" s="203"/>
      <c r="AU12" s="203"/>
      <c r="AV12" s="203"/>
      <c r="AW12" s="203"/>
      <c r="AX12" s="203"/>
      <c r="AY12" s="203"/>
      <c r="AZ12" s="203"/>
      <c r="BA12" s="203"/>
      <c r="BB12" s="203"/>
      <c r="BC12" s="204"/>
      <c r="BD12" s="160" t="s">
        <v>5</v>
      </c>
      <c r="BE12" s="202" t="s">
        <v>34</v>
      </c>
      <c r="BF12" s="203"/>
      <c r="BG12" s="203"/>
      <c r="BH12" s="203"/>
      <c r="BI12" s="203"/>
      <c r="BJ12" s="203"/>
      <c r="BK12" s="203"/>
      <c r="BL12" s="203"/>
      <c r="BM12" s="203"/>
      <c r="BN12" s="203"/>
      <c r="BO12" s="204"/>
      <c r="BP12" s="160" t="s">
        <v>5</v>
      </c>
      <c r="BQ12" s="202" t="s">
        <v>35</v>
      </c>
      <c r="BR12" s="203"/>
      <c r="BS12" s="203"/>
      <c r="BT12" s="203"/>
      <c r="BU12" s="203"/>
      <c r="BV12" s="203"/>
      <c r="BW12" s="203"/>
      <c r="BX12" s="203"/>
      <c r="BY12" s="203"/>
      <c r="BZ12" s="203"/>
      <c r="CA12" s="204"/>
      <c r="CB12" s="160" t="s">
        <v>5</v>
      </c>
    </row>
    <row r="13" spans="2:80" ht="17.25" customHeight="1">
      <c r="B13" s="223"/>
      <c r="C13" s="201"/>
      <c r="D13" s="190"/>
      <c r="E13" s="192"/>
      <c r="F13" s="192"/>
      <c r="G13" s="226"/>
      <c r="H13" s="201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45</v>
      </c>
      <c r="O13" s="16" t="s">
        <v>28</v>
      </c>
      <c r="P13" s="16" t="s">
        <v>43</v>
      </c>
      <c r="Q13" s="16" t="s">
        <v>44</v>
      </c>
      <c r="R13" s="16" t="s">
        <v>9</v>
      </c>
      <c r="S13" s="17" t="s">
        <v>29</v>
      </c>
      <c r="T13" s="215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45</v>
      </c>
      <c r="AA13" s="16" t="s">
        <v>28</v>
      </c>
      <c r="AB13" s="16" t="s">
        <v>43</v>
      </c>
      <c r="AC13" s="16" t="s">
        <v>44</v>
      </c>
      <c r="AD13" s="16" t="s">
        <v>9</v>
      </c>
      <c r="AE13" s="17" t="s">
        <v>29</v>
      </c>
      <c r="AF13" s="155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45</v>
      </c>
      <c r="AM13" s="16" t="s">
        <v>28</v>
      </c>
      <c r="AN13" s="16" t="s">
        <v>43</v>
      </c>
      <c r="AO13" s="16" t="s">
        <v>44</v>
      </c>
      <c r="AP13" s="16" t="s">
        <v>9</v>
      </c>
      <c r="AQ13" s="17" t="s">
        <v>29</v>
      </c>
      <c r="AR13" s="155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45</v>
      </c>
      <c r="AY13" s="16" t="s">
        <v>28</v>
      </c>
      <c r="AZ13" s="16" t="s">
        <v>43</v>
      </c>
      <c r="BA13" s="16" t="s">
        <v>44</v>
      </c>
      <c r="BB13" s="16" t="s">
        <v>9</v>
      </c>
      <c r="BC13" s="17" t="s">
        <v>29</v>
      </c>
      <c r="BD13" s="155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45</v>
      </c>
      <c r="BK13" s="16" t="s">
        <v>28</v>
      </c>
      <c r="BL13" s="16" t="s">
        <v>43</v>
      </c>
      <c r="BM13" s="16" t="s">
        <v>44</v>
      </c>
      <c r="BN13" s="16" t="s">
        <v>9</v>
      </c>
      <c r="BO13" s="17" t="s">
        <v>29</v>
      </c>
      <c r="BP13" s="155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45</v>
      </c>
      <c r="BW13" s="16" t="s">
        <v>28</v>
      </c>
      <c r="BX13" s="16" t="s">
        <v>43</v>
      </c>
      <c r="BY13" s="16" t="s">
        <v>44</v>
      </c>
      <c r="BZ13" s="16" t="s">
        <v>9</v>
      </c>
      <c r="CA13" s="17" t="s">
        <v>95</v>
      </c>
      <c r="CB13" s="155"/>
    </row>
    <row r="14" spans="2:80" ht="15.75">
      <c r="B14" s="205" t="s">
        <v>161</v>
      </c>
      <c r="C14" s="206"/>
      <c r="D14" s="206"/>
      <c r="E14" s="206"/>
      <c r="F14" s="206"/>
      <c r="G14" s="207"/>
      <c r="H14" s="20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0"/>
    </row>
    <row r="15" spans="2:80" ht="15.75">
      <c r="B15" s="111" t="s">
        <v>80</v>
      </c>
      <c r="C15" s="51" t="s">
        <v>107</v>
      </c>
      <c r="D15" s="78"/>
      <c r="E15" s="52"/>
      <c r="F15" s="52" t="s">
        <v>91</v>
      </c>
      <c r="G15" s="37">
        <v>30</v>
      </c>
      <c r="H15" s="38">
        <v>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/>
      <c r="U15" s="61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60"/>
      <c r="AG15" s="61"/>
      <c r="AH15" s="58">
        <v>30</v>
      </c>
      <c r="AI15" s="58"/>
      <c r="AJ15" s="58"/>
      <c r="AK15" s="58"/>
      <c r="AL15" s="58"/>
      <c r="AM15" s="58"/>
      <c r="AN15" s="58"/>
      <c r="AO15" s="58"/>
      <c r="AP15" s="58"/>
      <c r="AQ15" s="59"/>
      <c r="AR15" s="60">
        <v>4</v>
      </c>
      <c r="AS15" s="61"/>
      <c r="AT15" s="58"/>
      <c r="AU15" s="58"/>
      <c r="AV15" s="58"/>
      <c r="AW15" s="58"/>
      <c r="AX15" s="58"/>
      <c r="AY15" s="58"/>
      <c r="AZ15" s="58"/>
      <c r="BA15" s="58"/>
      <c r="BB15" s="58"/>
      <c r="BC15" s="59"/>
      <c r="BD15" s="60"/>
      <c r="BE15" s="61"/>
      <c r="BF15" s="58"/>
      <c r="BG15" s="58"/>
      <c r="BH15" s="58"/>
      <c r="BI15" s="58"/>
      <c r="BJ15" s="58"/>
      <c r="BK15" s="58"/>
      <c r="BL15" s="58"/>
      <c r="BM15" s="58"/>
      <c r="BN15" s="58"/>
      <c r="BO15" s="59"/>
      <c r="BP15" s="60"/>
      <c r="BQ15" s="61"/>
      <c r="BR15" s="58"/>
      <c r="BS15" s="58"/>
      <c r="BT15" s="58"/>
      <c r="BU15" s="58"/>
      <c r="BV15" s="58"/>
      <c r="BW15" s="58"/>
      <c r="BX15" s="58"/>
      <c r="BY15" s="58"/>
      <c r="BZ15" s="58"/>
      <c r="CA15" s="59"/>
      <c r="CB15" s="60"/>
    </row>
    <row r="16" spans="2:80" ht="15.75">
      <c r="B16" s="209" t="s">
        <v>10</v>
      </c>
      <c r="C16" s="210"/>
      <c r="D16" s="211"/>
      <c r="E16" s="211"/>
      <c r="F16" s="212"/>
      <c r="G16" s="39">
        <f>SUM(G15:G15)</f>
        <v>30</v>
      </c>
      <c r="H16" s="40">
        <f>SUM(H15:H15)</f>
        <v>4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6"/>
      <c r="U16" s="35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6"/>
      <c r="AG16" s="35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6"/>
      <c r="AS16" s="35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6"/>
      <c r="BE16" s="3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6"/>
      <c r="BQ16" s="35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6"/>
    </row>
    <row r="17" spans="2:80" ht="15.75">
      <c r="B17" s="218" t="s">
        <v>162</v>
      </c>
      <c r="C17" s="219"/>
      <c r="D17" s="219"/>
      <c r="E17" s="219"/>
      <c r="F17" s="219"/>
      <c r="G17" s="220"/>
      <c r="H17" s="221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6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6"/>
    </row>
    <row r="18" spans="2:80" ht="15.75">
      <c r="B18" s="112" t="s">
        <v>80</v>
      </c>
      <c r="C18" s="54" t="s">
        <v>108</v>
      </c>
      <c r="D18" s="79" t="s">
        <v>86</v>
      </c>
      <c r="E18" s="55" t="s">
        <v>87</v>
      </c>
      <c r="F18" s="55"/>
      <c r="G18" s="68">
        <v>60</v>
      </c>
      <c r="H18" s="41">
        <v>5</v>
      </c>
      <c r="I18" s="62">
        <v>30</v>
      </c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4">
        <v>2</v>
      </c>
      <c r="U18" s="65">
        <v>30</v>
      </c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64">
        <v>3</v>
      </c>
      <c r="AG18" s="65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4"/>
      <c r="AS18" s="65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64"/>
      <c r="BE18" s="65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4"/>
      <c r="BQ18" s="65"/>
      <c r="BR18" s="62"/>
      <c r="BS18" s="62"/>
      <c r="BT18" s="62"/>
      <c r="BU18" s="62"/>
      <c r="BV18" s="62"/>
      <c r="BW18" s="62"/>
      <c r="BX18" s="62"/>
      <c r="BY18" s="62"/>
      <c r="BZ18" s="62"/>
      <c r="CA18" s="63"/>
      <c r="CB18" s="64"/>
    </row>
    <row r="19" spans="2:80" ht="15.75">
      <c r="B19" s="112" t="s">
        <v>81</v>
      </c>
      <c r="C19" s="54" t="s">
        <v>108</v>
      </c>
      <c r="D19" s="79"/>
      <c r="E19" s="55"/>
      <c r="F19" s="55" t="s">
        <v>86</v>
      </c>
      <c r="G19" s="68">
        <v>60</v>
      </c>
      <c r="H19" s="41">
        <v>5</v>
      </c>
      <c r="I19" s="62"/>
      <c r="J19" s="62">
        <v>30</v>
      </c>
      <c r="K19" s="62"/>
      <c r="L19" s="62"/>
      <c r="M19" s="62"/>
      <c r="N19" s="62"/>
      <c r="O19" s="62"/>
      <c r="P19" s="62"/>
      <c r="Q19" s="62"/>
      <c r="R19" s="62"/>
      <c r="S19" s="63"/>
      <c r="T19" s="64">
        <v>3</v>
      </c>
      <c r="U19" s="65"/>
      <c r="V19" s="62">
        <v>30</v>
      </c>
      <c r="W19" s="62"/>
      <c r="X19" s="62"/>
      <c r="Y19" s="62"/>
      <c r="Z19" s="62"/>
      <c r="AA19" s="62"/>
      <c r="AB19" s="62"/>
      <c r="AC19" s="62"/>
      <c r="AD19" s="62"/>
      <c r="AE19" s="63"/>
      <c r="AF19" s="64">
        <v>2</v>
      </c>
      <c r="AG19" s="65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R19" s="64"/>
      <c r="AS19" s="65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5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4"/>
      <c r="BQ19" s="65"/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64"/>
    </row>
    <row r="20" spans="2:80" ht="15.75">
      <c r="B20" s="112" t="s">
        <v>82</v>
      </c>
      <c r="C20" s="54" t="s">
        <v>109</v>
      </c>
      <c r="D20" s="79" t="s">
        <v>88</v>
      </c>
      <c r="E20" s="55" t="s">
        <v>88</v>
      </c>
      <c r="F20" s="55"/>
      <c r="G20" s="68">
        <v>30</v>
      </c>
      <c r="H20" s="41">
        <v>3</v>
      </c>
      <c r="I20" s="62">
        <v>30</v>
      </c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4">
        <v>3</v>
      </c>
      <c r="U20" s="65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4"/>
      <c r="AG20" s="65"/>
      <c r="AH20" s="62"/>
      <c r="AI20" s="62"/>
      <c r="AJ20" s="62"/>
      <c r="AK20" s="62"/>
      <c r="AL20" s="62"/>
      <c r="AM20" s="62"/>
      <c r="AN20" s="62"/>
      <c r="AO20" s="62"/>
      <c r="AP20" s="62"/>
      <c r="AQ20" s="63"/>
      <c r="AR20" s="64"/>
      <c r="AS20" s="65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4"/>
      <c r="BE20" s="65"/>
      <c r="BF20" s="62"/>
      <c r="BG20" s="62"/>
      <c r="BH20" s="62"/>
      <c r="BI20" s="62"/>
      <c r="BJ20" s="62"/>
      <c r="BK20" s="62"/>
      <c r="BL20" s="62"/>
      <c r="BM20" s="62"/>
      <c r="BN20" s="62"/>
      <c r="BO20" s="63"/>
      <c r="BP20" s="64"/>
      <c r="BQ20" s="65"/>
      <c r="BR20" s="62"/>
      <c r="BS20" s="62"/>
      <c r="BT20" s="62"/>
      <c r="BU20" s="62"/>
      <c r="BV20" s="62"/>
      <c r="BW20" s="62"/>
      <c r="BX20" s="62"/>
      <c r="BY20" s="62"/>
      <c r="BZ20" s="62"/>
      <c r="CA20" s="63"/>
      <c r="CB20" s="64"/>
    </row>
    <row r="21" spans="2:80" ht="15.75">
      <c r="B21" s="112" t="s">
        <v>83</v>
      </c>
      <c r="C21" s="54" t="s">
        <v>109</v>
      </c>
      <c r="D21" s="79"/>
      <c r="E21" s="55"/>
      <c r="F21" s="55" t="s">
        <v>88</v>
      </c>
      <c r="G21" s="68">
        <v>30</v>
      </c>
      <c r="H21" s="41">
        <v>2</v>
      </c>
      <c r="I21" s="62"/>
      <c r="J21" s="62"/>
      <c r="K21" s="62"/>
      <c r="L21" s="62"/>
      <c r="M21" s="62">
        <v>30</v>
      </c>
      <c r="N21" s="62"/>
      <c r="O21" s="62"/>
      <c r="P21" s="62"/>
      <c r="Q21" s="62"/>
      <c r="R21" s="62"/>
      <c r="S21" s="63"/>
      <c r="T21" s="64">
        <v>2</v>
      </c>
      <c r="U21" s="65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64"/>
      <c r="AG21" s="65"/>
      <c r="AH21" s="62"/>
      <c r="AI21" s="62"/>
      <c r="AJ21" s="62"/>
      <c r="AK21" s="62"/>
      <c r="AL21" s="62"/>
      <c r="AM21" s="62"/>
      <c r="AN21" s="62"/>
      <c r="AO21" s="62"/>
      <c r="AP21" s="62"/>
      <c r="AQ21" s="63"/>
      <c r="AR21" s="64"/>
      <c r="AS21" s="65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4"/>
      <c r="BE21" s="65"/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P21" s="64"/>
      <c r="BQ21" s="65"/>
      <c r="BR21" s="62"/>
      <c r="BS21" s="62"/>
      <c r="BT21" s="62"/>
      <c r="BU21" s="62"/>
      <c r="BV21" s="62"/>
      <c r="BW21" s="62"/>
      <c r="BX21" s="62"/>
      <c r="BY21" s="62"/>
      <c r="BZ21" s="62"/>
      <c r="CA21" s="63"/>
      <c r="CB21" s="64"/>
    </row>
    <row r="22" spans="2:80" ht="15.75">
      <c r="B22" s="112" t="s">
        <v>84</v>
      </c>
      <c r="C22" s="54" t="s">
        <v>110</v>
      </c>
      <c r="D22" s="79" t="s">
        <v>86</v>
      </c>
      <c r="E22" s="55" t="s">
        <v>87</v>
      </c>
      <c r="F22" s="55"/>
      <c r="G22" s="68">
        <v>60</v>
      </c>
      <c r="H22" s="41">
        <v>5</v>
      </c>
      <c r="I22" s="62">
        <v>30</v>
      </c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4">
        <v>2</v>
      </c>
      <c r="U22" s="65">
        <v>30</v>
      </c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64">
        <v>3</v>
      </c>
      <c r="AG22" s="65"/>
      <c r="AH22" s="62"/>
      <c r="AI22" s="62"/>
      <c r="AJ22" s="62"/>
      <c r="AK22" s="62"/>
      <c r="AL22" s="62"/>
      <c r="AM22" s="62"/>
      <c r="AN22" s="62"/>
      <c r="AO22" s="62"/>
      <c r="AP22" s="62"/>
      <c r="AQ22" s="63"/>
      <c r="AR22" s="64"/>
      <c r="AS22" s="65"/>
      <c r="AT22" s="62"/>
      <c r="AU22" s="62"/>
      <c r="AV22" s="62"/>
      <c r="AW22" s="62"/>
      <c r="AX22" s="62"/>
      <c r="AY22" s="62"/>
      <c r="AZ22" s="62"/>
      <c r="BA22" s="62"/>
      <c r="BB22" s="62"/>
      <c r="BC22" s="63"/>
      <c r="BD22" s="64"/>
      <c r="BE22" s="65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64"/>
      <c r="BQ22" s="65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64"/>
    </row>
    <row r="23" spans="2:80" ht="15.75">
      <c r="B23" s="112" t="s">
        <v>85</v>
      </c>
      <c r="C23" s="54" t="s">
        <v>110</v>
      </c>
      <c r="D23" s="79"/>
      <c r="E23" s="55"/>
      <c r="F23" s="55" t="s">
        <v>87</v>
      </c>
      <c r="G23" s="68">
        <v>60</v>
      </c>
      <c r="H23" s="41">
        <v>5</v>
      </c>
      <c r="I23" s="62"/>
      <c r="J23" s="62"/>
      <c r="K23" s="62"/>
      <c r="L23" s="62"/>
      <c r="M23" s="62">
        <v>30</v>
      </c>
      <c r="N23" s="62"/>
      <c r="O23" s="62"/>
      <c r="P23" s="62"/>
      <c r="Q23" s="62"/>
      <c r="R23" s="62"/>
      <c r="S23" s="63"/>
      <c r="T23" s="64">
        <v>3</v>
      </c>
      <c r="U23" s="65"/>
      <c r="V23" s="62"/>
      <c r="W23" s="62"/>
      <c r="X23" s="62"/>
      <c r="Y23" s="62">
        <v>30</v>
      </c>
      <c r="Z23" s="62"/>
      <c r="AA23" s="62"/>
      <c r="AB23" s="62"/>
      <c r="AC23" s="62"/>
      <c r="AD23" s="62"/>
      <c r="AE23" s="63"/>
      <c r="AF23" s="64">
        <v>2</v>
      </c>
      <c r="AG23" s="65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64"/>
      <c r="AS23" s="65"/>
      <c r="AT23" s="62"/>
      <c r="AU23" s="62"/>
      <c r="AV23" s="62"/>
      <c r="AW23" s="62"/>
      <c r="AX23" s="62"/>
      <c r="AY23" s="62"/>
      <c r="AZ23" s="62"/>
      <c r="BA23" s="62"/>
      <c r="BB23" s="62"/>
      <c r="BC23" s="63"/>
      <c r="BD23" s="64"/>
      <c r="BE23" s="65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P23" s="64"/>
      <c r="BQ23" s="65"/>
      <c r="BR23" s="62"/>
      <c r="BS23" s="62"/>
      <c r="BT23" s="62"/>
      <c r="BU23" s="62"/>
      <c r="BV23" s="62"/>
      <c r="BW23" s="62"/>
      <c r="BX23" s="62"/>
      <c r="BY23" s="62"/>
      <c r="BZ23" s="62"/>
      <c r="CA23" s="63"/>
      <c r="CB23" s="64"/>
    </row>
    <row r="24" spans="2:80" ht="15.75">
      <c r="B24" s="112" t="s">
        <v>90</v>
      </c>
      <c r="C24" s="72" t="s">
        <v>111</v>
      </c>
      <c r="D24" s="79"/>
      <c r="E24" s="55"/>
      <c r="F24" s="55" t="s">
        <v>88</v>
      </c>
      <c r="G24" s="68">
        <v>30</v>
      </c>
      <c r="H24" s="41">
        <v>3</v>
      </c>
      <c r="I24" s="62"/>
      <c r="J24" s="62"/>
      <c r="K24" s="62"/>
      <c r="L24" s="62"/>
      <c r="M24" s="62">
        <v>30</v>
      </c>
      <c r="N24" s="62"/>
      <c r="O24" s="62"/>
      <c r="P24" s="62"/>
      <c r="Q24" s="62"/>
      <c r="R24" s="62"/>
      <c r="S24" s="63"/>
      <c r="T24" s="64">
        <v>3</v>
      </c>
      <c r="U24" s="65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64"/>
      <c r="AG24" s="65"/>
      <c r="AH24" s="62"/>
      <c r="AI24" s="62"/>
      <c r="AJ24" s="62"/>
      <c r="AK24" s="62"/>
      <c r="AL24" s="62"/>
      <c r="AM24" s="62"/>
      <c r="AN24" s="62"/>
      <c r="AO24" s="62"/>
      <c r="AP24" s="62"/>
      <c r="AQ24" s="63"/>
      <c r="AR24" s="64"/>
      <c r="AS24" s="65"/>
      <c r="AT24" s="62"/>
      <c r="AU24" s="62"/>
      <c r="AV24" s="62"/>
      <c r="AW24" s="62"/>
      <c r="AX24" s="62"/>
      <c r="AY24" s="62"/>
      <c r="AZ24" s="62"/>
      <c r="BA24" s="62"/>
      <c r="BB24" s="62"/>
      <c r="BC24" s="63"/>
      <c r="BD24" s="64"/>
      <c r="BE24" s="65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64"/>
      <c r="BQ24" s="65"/>
      <c r="BR24" s="62"/>
      <c r="BS24" s="62"/>
      <c r="BT24" s="62"/>
      <c r="BU24" s="62"/>
      <c r="BV24" s="62"/>
      <c r="BW24" s="62"/>
      <c r="BX24" s="62"/>
      <c r="BY24" s="62"/>
      <c r="BZ24" s="62"/>
      <c r="CA24" s="63"/>
      <c r="CB24" s="64"/>
    </row>
    <row r="25" spans="2:80" ht="15.75">
      <c r="B25" s="112" t="s">
        <v>96</v>
      </c>
      <c r="C25" s="54" t="s">
        <v>112</v>
      </c>
      <c r="D25" s="79"/>
      <c r="E25" s="55"/>
      <c r="F25" s="55" t="s">
        <v>86</v>
      </c>
      <c r="G25" s="68">
        <v>15</v>
      </c>
      <c r="H25" s="41">
        <v>1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4"/>
      <c r="U25" s="65"/>
      <c r="V25" s="62">
        <v>15</v>
      </c>
      <c r="W25" s="62"/>
      <c r="X25" s="62"/>
      <c r="Y25" s="62"/>
      <c r="Z25" s="62"/>
      <c r="AA25" s="62"/>
      <c r="AB25" s="62"/>
      <c r="AC25" s="62"/>
      <c r="AD25" s="62"/>
      <c r="AE25" s="63"/>
      <c r="AF25" s="64">
        <v>1</v>
      </c>
      <c r="AG25" s="65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4"/>
      <c r="AS25" s="65"/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64"/>
      <c r="BE25" s="65"/>
      <c r="BF25" s="62"/>
      <c r="BG25" s="62"/>
      <c r="BH25" s="62"/>
      <c r="BI25" s="62"/>
      <c r="BJ25" s="62"/>
      <c r="BK25" s="62"/>
      <c r="BL25" s="62"/>
      <c r="BM25" s="62"/>
      <c r="BN25" s="62"/>
      <c r="BO25" s="63"/>
      <c r="BP25" s="64"/>
      <c r="BQ25" s="65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4"/>
    </row>
    <row r="26" spans="2:80" ht="15.75">
      <c r="B26" s="53"/>
      <c r="C26" s="72"/>
      <c r="D26" s="79"/>
      <c r="E26" s="55"/>
      <c r="F26" s="55"/>
      <c r="G26" s="68"/>
      <c r="H26" s="4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4"/>
      <c r="U26" s="65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64"/>
      <c r="AG26" s="134"/>
      <c r="AH26" s="62"/>
      <c r="AI26" s="62"/>
      <c r="AJ26" s="62"/>
      <c r="AK26" s="62"/>
      <c r="AL26" s="62"/>
      <c r="AM26" s="62"/>
      <c r="AN26" s="62"/>
      <c r="AO26" s="62"/>
      <c r="AP26" s="62"/>
      <c r="AQ26" s="63"/>
      <c r="AR26" s="64"/>
      <c r="AS26" s="65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64"/>
      <c r="BE26" s="65"/>
      <c r="BF26" s="62"/>
      <c r="BG26" s="62"/>
      <c r="BH26" s="62"/>
      <c r="BI26" s="62"/>
      <c r="BJ26" s="62"/>
      <c r="BK26" s="62"/>
      <c r="BL26" s="62"/>
      <c r="BM26" s="62"/>
      <c r="BN26" s="62"/>
      <c r="BO26" s="63"/>
      <c r="BP26" s="64"/>
      <c r="BQ26" s="65"/>
      <c r="BR26" s="62"/>
      <c r="BS26" s="62"/>
      <c r="BT26" s="62"/>
      <c r="BU26" s="62"/>
      <c r="BV26" s="62"/>
      <c r="BW26" s="62"/>
      <c r="BX26" s="62"/>
      <c r="BY26" s="62"/>
      <c r="BZ26" s="62"/>
      <c r="CA26" s="63"/>
      <c r="CB26" s="64"/>
    </row>
    <row r="27" spans="2:80" ht="15.75">
      <c r="B27" s="228" t="s">
        <v>10</v>
      </c>
      <c r="C27" s="220"/>
      <c r="D27" s="220"/>
      <c r="E27" s="220"/>
      <c r="F27" s="229"/>
      <c r="G27" s="42">
        <f>SUM(G18:G26)</f>
        <v>345</v>
      </c>
      <c r="H27" s="43">
        <f>SUM(H18:H26)</f>
        <v>29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5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6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AS27" s="35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6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6"/>
      <c r="BQ27" s="35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6"/>
    </row>
    <row r="28" spans="2:80" ht="15.75">
      <c r="B28" s="230"/>
      <c r="C28" s="231"/>
      <c r="D28" s="231"/>
      <c r="E28" s="231"/>
      <c r="F28" s="231"/>
      <c r="G28" s="232"/>
      <c r="H28" s="2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6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6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6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6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6"/>
    </row>
    <row r="29" spans="2:80" ht="15.75">
      <c r="B29" s="234" t="s">
        <v>163</v>
      </c>
      <c r="C29" s="235"/>
      <c r="D29" s="235"/>
      <c r="E29" s="235"/>
      <c r="F29" s="235"/>
      <c r="G29" s="235"/>
      <c r="H29" s="23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42"/>
      <c r="U29" s="133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7"/>
      <c r="AG29" s="133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7"/>
      <c r="AS29" s="133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7"/>
      <c r="BE29" s="133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6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6"/>
    </row>
    <row r="30" spans="2:80" ht="15.75">
      <c r="B30" s="118" t="s">
        <v>80</v>
      </c>
      <c r="C30" s="81" t="s">
        <v>127</v>
      </c>
      <c r="D30" s="89"/>
      <c r="E30" s="82"/>
      <c r="F30" s="82" t="s">
        <v>88</v>
      </c>
      <c r="G30" s="83">
        <v>15</v>
      </c>
      <c r="H30" s="83">
        <v>1</v>
      </c>
      <c r="I30" s="62">
        <v>15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4">
        <v>1</v>
      </c>
      <c r="U30" s="134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4"/>
      <c r="AG30" s="134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4"/>
      <c r="AS30" s="134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4"/>
      <c r="BE30" s="134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84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84"/>
    </row>
    <row r="31" spans="2:80" ht="15.75">
      <c r="B31" s="216" t="s">
        <v>10</v>
      </c>
      <c r="C31" s="236"/>
      <c r="D31" s="237"/>
      <c r="E31" s="237"/>
      <c r="F31" s="237"/>
      <c r="G31" s="90">
        <f>SUM(G30:G30)</f>
        <v>15</v>
      </c>
      <c r="H31" s="90">
        <f>SUM(H30:H30)</f>
        <v>1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142"/>
      <c r="U31" s="133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7"/>
      <c r="AG31" s="133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7"/>
      <c r="AS31" s="133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7"/>
      <c r="BE31" s="133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6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6"/>
    </row>
    <row r="32" spans="2:80" s="1" customFormat="1" ht="15.75">
      <c r="B32" s="183" t="s">
        <v>164</v>
      </c>
      <c r="C32" s="227"/>
      <c r="D32" s="227"/>
      <c r="E32" s="227"/>
      <c r="F32" s="227"/>
      <c r="G32" s="227"/>
      <c r="H32" s="227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43"/>
      <c r="U32" s="135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3"/>
      <c r="AG32" s="135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3"/>
      <c r="AS32" s="135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3"/>
      <c r="BE32" s="135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2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2"/>
    </row>
    <row r="33" spans="2:80" ht="18">
      <c r="B33" s="130" t="s">
        <v>80</v>
      </c>
      <c r="C33" s="94" t="s">
        <v>170</v>
      </c>
      <c r="D33" s="89" t="s">
        <v>91</v>
      </c>
      <c r="E33" s="82"/>
      <c r="F33" s="95" t="s">
        <v>116</v>
      </c>
      <c r="G33" s="83">
        <v>90</v>
      </c>
      <c r="H33" s="83">
        <v>6</v>
      </c>
      <c r="I33" s="58"/>
      <c r="J33" s="58"/>
      <c r="K33" s="58">
        <v>30</v>
      </c>
      <c r="L33" s="58"/>
      <c r="M33" s="58"/>
      <c r="N33" s="58"/>
      <c r="O33" s="58"/>
      <c r="P33" s="58"/>
      <c r="Q33" s="58"/>
      <c r="R33" s="58"/>
      <c r="S33" s="58"/>
      <c r="T33" s="60">
        <v>2</v>
      </c>
      <c r="U33" s="136"/>
      <c r="V33" s="58"/>
      <c r="W33" s="58">
        <v>30</v>
      </c>
      <c r="X33" s="58"/>
      <c r="Y33" s="58"/>
      <c r="Z33" s="58"/>
      <c r="AA33" s="58"/>
      <c r="AB33" s="58"/>
      <c r="AC33" s="58"/>
      <c r="AD33" s="58"/>
      <c r="AE33" s="58"/>
      <c r="AF33" s="60">
        <v>2</v>
      </c>
      <c r="AG33" s="136"/>
      <c r="AH33" s="58"/>
      <c r="AI33" s="58">
        <v>30</v>
      </c>
      <c r="AJ33" s="58"/>
      <c r="AK33" s="58"/>
      <c r="AL33" s="58"/>
      <c r="AM33" s="58"/>
      <c r="AN33" s="58"/>
      <c r="AO33" s="58"/>
      <c r="AP33" s="58"/>
      <c r="AQ33" s="58"/>
      <c r="AR33" s="60">
        <v>2</v>
      </c>
      <c r="AS33" s="136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60"/>
      <c r="BE33" s="136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96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96"/>
    </row>
    <row r="34" spans="2:80" ht="15.75">
      <c r="B34" s="130" t="s">
        <v>81</v>
      </c>
      <c r="C34" s="94" t="s">
        <v>154</v>
      </c>
      <c r="D34" s="89"/>
      <c r="E34" s="82"/>
      <c r="F34" s="95" t="s">
        <v>88</v>
      </c>
      <c r="G34" s="83">
        <v>15</v>
      </c>
      <c r="H34" s="83">
        <v>1</v>
      </c>
      <c r="I34" s="58"/>
      <c r="J34" s="58">
        <v>15</v>
      </c>
      <c r="K34" s="58"/>
      <c r="L34" s="58"/>
      <c r="M34" s="58"/>
      <c r="N34" s="58"/>
      <c r="O34" s="58"/>
      <c r="P34" s="58"/>
      <c r="Q34" s="58"/>
      <c r="R34" s="58"/>
      <c r="S34" s="59"/>
      <c r="T34" s="60">
        <v>1</v>
      </c>
      <c r="U34" s="136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60"/>
      <c r="AG34" s="136"/>
      <c r="AH34" s="58"/>
      <c r="AI34" s="58"/>
      <c r="AJ34" s="58"/>
      <c r="AK34" s="58"/>
      <c r="AL34" s="58"/>
      <c r="AM34" s="58"/>
      <c r="AN34" s="58"/>
      <c r="AO34" s="58"/>
      <c r="AP34" s="58"/>
      <c r="AQ34" s="59"/>
      <c r="AR34" s="60"/>
      <c r="AS34" s="136"/>
      <c r="AT34" s="58"/>
      <c r="AU34" s="58"/>
      <c r="AV34" s="58"/>
      <c r="AW34" s="58"/>
      <c r="AX34" s="58"/>
      <c r="AY34" s="58"/>
      <c r="AZ34" s="58"/>
      <c r="BA34" s="58"/>
      <c r="BB34" s="58"/>
      <c r="BC34" s="59"/>
      <c r="BD34" s="60"/>
      <c r="BE34" s="136"/>
      <c r="BF34" s="58"/>
      <c r="BG34" s="58"/>
      <c r="BH34" s="58"/>
      <c r="BI34" s="58"/>
      <c r="BJ34" s="58"/>
      <c r="BK34" s="58"/>
      <c r="BL34" s="58"/>
      <c r="BM34" s="58"/>
      <c r="BN34" s="58"/>
      <c r="BO34" s="59"/>
      <c r="BP34" s="147"/>
      <c r="BQ34" s="136"/>
      <c r="BR34" s="58"/>
      <c r="BS34" s="58"/>
      <c r="BT34" s="58"/>
      <c r="BU34" s="58"/>
      <c r="BV34" s="58"/>
      <c r="BW34" s="58"/>
      <c r="BX34" s="58"/>
      <c r="BY34" s="58"/>
      <c r="BZ34" s="58"/>
      <c r="CA34" s="59"/>
      <c r="CB34" s="147"/>
    </row>
    <row r="35" spans="2:80" ht="36" customHeight="1">
      <c r="B35" s="130" t="s">
        <v>82</v>
      </c>
      <c r="C35" s="148" t="s">
        <v>138</v>
      </c>
      <c r="D35" s="150" t="s">
        <v>89</v>
      </c>
      <c r="E35" s="151"/>
      <c r="F35" s="152" t="s">
        <v>117</v>
      </c>
      <c r="G35" s="153">
        <v>120</v>
      </c>
      <c r="H35" s="154">
        <v>33</v>
      </c>
      <c r="I35" s="62"/>
      <c r="J35" s="62"/>
      <c r="K35" s="62"/>
      <c r="L35" s="62">
        <v>30</v>
      </c>
      <c r="M35" s="62"/>
      <c r="N35" s="62"/>
      <c r="O35" s="62"/>
      <c r="P35" s="62"/>
      <c r="Q35" s="62"/>
      <c r="R35" s="62"/>
      <c r="S35" s="63"/>
      <c r="T35" s="64">
        <v>6</v>
      </c>
      <c r="U35" s="134"/>
      <c r="V35" s="62"/>
      <c r="W35" s="62"/>
      <c r="X35" s="62">
        <v>30</v>
      </c>
      <c r="Y35" s="62"/>
      <c r="Z35" s="62"/>
      <c r="AA35" s="62"/>
      <c r="AB35" s="62"/>
      <c r="AC35" s="62"/>
      <c r="AD35" s="62"/>
      <c r="AE35" s="63"/>
      <c r="AF35" s="64">
        <v>7</v>
      </c>
      <c r="AG35" s="134"/>
      <c r="AH35" s="62"/>
      <c r="AI35" s="62"/>
      <c r="AJ35" s="62">
        <v>30</v>
      </c>
      <c r="AK35" s="62"/>
      <c r="AL35" s="62"/>
      <c r="AM35" s="62"/>
      <c r="AN35" s="62"/>
      <c r="AO35" s="62"/>
      <c r="AP35" s="62"/>
      <c r="AQ35" s="63"/>
      <c r="AR35" s="64">
        <v>10</v>
      </c>
      <c r="AS35" s="134"/>
      <c r="AT35" s="62"/>
      <c r="AU35" s="62"/>
      <c r="AV35" s="62">
        <v>30</v>
      </c>
      <c r="AW35" s="62"/>
      <c r="AX35" s="62"/>
      <c r="AY35" s="62"/>
      <c r="AZ35" s="62"/>
      <c r="BA35" s="62"/>
      <c r="BB35" s="62"/>
      <c r="BC35" s="63"/>
      <c r="BD35" s="64">
        <v>10</v>
      </c>
      <c r="BE35" s="134"/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4"/>
      <c r="BQ35" s="65"/>
      <c r="BR35" s="62"/>
      <c r="BS35" s="62"/>
      <c r="BT35" s="62"/>
      <c r="BU35" s="62"/>
      <c r="BV35" s="62"/>
      <c r="BW35" s="62"/>
      <c r="BX35" s="62"/>
      <c r="BY35" s="62"/>
      <c r="BZ35" s="62"/>
      <c r="CA35" s="63"/>
      <c r="CB35" s="64"/>
    </row>
    <row r="36" spans="2:80" ht="18">
      <c r="B36" s="130" t="s">
        <v>83</v>
      </c>
      <c r="C36" s="56" t="s">
        <v>139</v>
      </c>
      <c r="D36" s="113"/>
      <c r="E36" s="114"/>
      <c r="F36" s="114" t="s">
        <v>91</v>
      </c>
      <c r="G36" s="115">
        <v>30</v>
      </c>
      <c r="H36" s="116">
        <v>4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4"/>
      <c r="U36" s="134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64"/>
      <c r="AG36" s="134"/>
      <c r="AH36" s="62">
        <v>30</v>
      </c>
      <c r="AI36" s="62"/>
      <c r="AJ36" s="62"/>
      <c r="AK36" s="62"/>
      <c r="AL36" s="62"/>
      <c r="AM36" s="62"/>
      <c r="AN36" s="62"/>
      <c r="AO36" s="62"/>
      <c r="AP36" s="62"/>
      <c r="AQ36" s="63"/>
      <c r="AR36" s="64">
        <v>4</v>
      </c>
      <c r="AS36" s="134"/>
      <c r="AT36" s="62"/>
      <c r="AU36" s="62"/>
      <c r="AV36" s="62"/>
      <c r="AW36" s="62"/>
      <c r="AX36" s="62"/>
      <c r="AY36" s="62"/>
      <c r="AZ36" s="62"/>
      <c r="BA36" s="62"/>
      <c r="BB36" s="62"/>
      <c r="BC36" s="63"/>
      <c r="BD36" s="64"/>
      <c r="BE36" s="134"/>
      <c r="BF36" s="62"/>
      <c r="BG36" s="62"/>
      <c r="BH36" s="62"/>
      <c r="BI36" s="62"/>
      <c r="BJ36" s="62"/>
      <c r="BK36" s="62"/>
      <c r="BL36" s="62"/>
      <c r="BM36" s="62"/>
      <c r="BN36" s="62"/>
      <c r="BO36" s="63"/>
      <c r="BP36" s="64"/>
      <c r="BQ36" s="65"/>
      <c r="BR36" s="62"/>
      <c r="BS36" s="62"/>
      <c r="BT36" s="62"/>
      <c r="BU36" s="62"/>
      <c r="BV36" s="62"/>
      <c r="BW36" s="62"/>
      <c r="BX36" s="62"/>
      <c r="BY36" s="62"/>
      <c r="BZ36" s="62"/>
      <c r="CA36" s="63"/>
      <c r="CB36" s="64"/>
    </row>
    <row r="37" spans="2:80" ht="18">
      <c r="B37" s="130" t="s">
        <v>84</v>
      </c>
      <c r="C37" s="56" t="s">
        <v>140</v>
      </c>
      <c r="D37" s="113"/>
      <c r="E37" s="114"/>
      <c r="F37" s="114" t="s">
        <v>89</v>
      </c>
      <c r="G37" s="115">
        <v>30</v>
      </c>
      <c r="H37" s="116">
        <v>4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64"/>
      <c r="U37" s="134"/>
      <c r="V37" s="62"/>
      <c r="W37" s="62"/>
      <c r="X37" s="62"/>
      <c r="Y37" s="62"/>
      <c r="Z37" s="62"/>
      <c r="AA37" s="62"/>
      <c r="AB37" s="62"/>
      <c r="AC37" s="62"/>
      <c r="AD37" s="62"/>
      <c r="AE37" s="63"/>
      <c r="AF37" s="64"/>
      <c r="AG37" s="134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64"/>
      <c r="AS37" s="134">
        <v>30</v>
      </c>
      <c r="AT37" s="62"/>
      <c r="AU37" s="62"/>
      <c r="AV37" s="62"/>
      <c r="AW37" s="62"/>
      <c r="AX37" s="62"/>
      <c r="AY37" s="62"/>
      <c r="AZ37" s="62"/>
      <c r="BA37" s="62"/>
      <c r="BB37" s="62"/>
      <c r="BC37" s="63"/>
      <c r="BD37" s="64">
        <v>4</v>
      </c>
      <c r="BE37" s="134"/>
      <c r="BF37" s="62"/>
      <c r="BG37" s="62"/>
      <c r="BH37" s="62"/>
      <c r="BI37" s="62"/>
      <c r="BJ37" s="62"/>
      <c r="BK37" s="62"/>
      <c r="BL37" s="62"/>
      <c r="BM37" s="62"/>
      <c r="BN37" s="62"/>
      <c r="BO37" s="63"/>
      <c r="BP37" s="64"/>
      <c r="BQ37" s="65"/>
      <c r="BR37" s="62"/>
      <c r="BS37" s="62"/>
      <c r="BT37" s="62"/>
      <c r="BU37" s="62"/>
      <c r="BV37" s="62"/>
      <c r="BW37" s="62"/>
      <c r="BX37" s="62"/>
      <c r="BY37" s="62"/>
      <c r="BZ37" s="62"/>
      <c r="CA37" s="63"/>
      <c r="CB37" s="64"/>
    </row>
    <row r="38" spans="2:80" ht="16.5">
      <c r="B38" s="130" t="s">
        <v>85</v>
      </c>
      <c r="C38" s="149" t="s">
        <v>158</v>
      </c>
      <c r="D38" s="113"/>
      <c r="E38" s="114"/>
      <c r="F38" s="114" t="s">
        <v>86</v>
      </c>
      <c r="G38" s="115">
        <v>30</v>
      </c>
      <c r="H38" s="116">
        <v>2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3"/>
      <c r="T38" s="64"/>
      <c r="U38" s="134"/>
      <c r="V38" s="62"/>
      <c r="W38" s="62"/>
      <c r="X38" s="62"/>
      <c r="Y38" s="62">
        <v>30</v>
      </c>
      <c r="Z38" s="62"/>
      <c r="AA38" s="62"/>
      <c r="AB38" s="62"/>
      <c r="AC38" s="62"/>
      <c r="AD38" s="62"/>
      <c r="AE38" s="63"/>
      <c r="AF38" s="64">
        <v>2</v>
      </c>
      <c r="AG38" s="134"/>
      <c r="AH38" s="62"/>
      <c r="AI38" s="62"/>
      <c r="AJ38" s="62"/>
      <c r="AK38" s="62"/>
      <c r="AL38" s="62"/>
      <c r="AM38" s="62"/>
      <c r="AN38" s="62"/>
      <c r="AO38" s="62"/>
      <c r="AP38" s="62"/>
      <c r="AQ38" s="63"/>
      <c r="AR38" s="64"/>
      <c r="AS38" s="134"/>
      <c r="AT38" s="62"/>
      <c r="AU38" s="62"/>
      <c r="AV38" s="62"/>
      <c r="AW38" s="62"/>
      <c r="AX38" s="62"/>
      <c r="AY38" s="62"/>
      <c r="AZ38" s="62"/>
      <c r="BA38" s="62"/>
      <c r="BB38" s="62"/>
      <c r="BC38" s="63"/>
      <c r="BD38" s="64"/>
      <c r="BE38" s="134"/>
      <c r="BF38" s="62"/>
      <c r="BG38" s="62"/>
      <c r="BH38" s="62"/>
      <c r="BI38" s="62"/>
      <c r="BJ38" s="62"/>
      <c r="BK38" s="62"/>
      <c r="BL38" s="62"/>
      <c r="BM38" s="62"/>
      <c r="BN38" s="62"/>
      <c r="BO38" s="63"/>
      <c r="BP38" s="64"/>
      <c r="BQ38" s="65"/>
      <c r="BR38" s="62"/>
      <c r="BS38" s="62"/>
      <c r="BT38" s="62"/>
      <c r="BU38" s="62"/>
      <c r="BV38" s="62"/>
      <c r="BW38" s="62"/>
      <c r="BX38" s="62"/>
      <c r="BY38" s="62"/>
      <c r="BZ38" s="62"/>
      <c r="CA38" s="63"/>
      <c r="CB38" s="64"/>
    </row>
    <row r="39" spans="2:80" ht="15.75">
      <c r="B39" s="117"/>
      <c r="C39" s="56"/>
      <c r="D39" s="113"/>
      <c r="E39" s="114"/>
      <c r="F39" s="114"/>
      <c r="G39" s="115"/>
      <c r="H39" s="116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4"/>
      <c r="U39" s="134"/>
      <c r="V39" s="62"/>
      <c r="W39" s="62"/>
      <c r="X39" s="62"/>
      <c r="Y39" s="62"/>
      <c r="Z39" s="62"/>
      <c r="AA39" s="62"/>
      <c r="AB39" s="62"/>
      <c r="AC39" s="62"/>
      <c r="AD39" s="62"/>
      <c r="AE39" s="63"/>
      <c r="AF39" s="64"/>
      <c r="AG39" s="134"/>
      <c r="AH39" s="62"/>
      <c r="AI39" s="62"/>
      <c r="AJ39" s="62"/>
      <c r="AK39" s="62"/>
      <c r="AL39" s="62"/>
      <c r="AM39" s="62"/>
      <c r="AN39" s="62"/>
      <c r="AO39" s="62"/>
      <c r="AP39" s="62"/>
      <c r="AQ39" s="63"/>
      <c r="AR39" s="64"/>
      <c r="AS39" s="134"/>
      <c r="AT39" s="62"/>
      <c r="AU39" s="62"/>
      <c r="AV39" s="62"/>
      <c r="AW39" s="62"/>
      <c r="AX39" s="62"/>
      <c r="AY39" s="62"/>
      <c r="AZ39" s="62"/>
      <c r="BA39" s="62"/>
      <c r="BB39" s="62"/>
      <c r="BC39" s="63"/>
      <c r="BD39" s="64"/>
      <c r="BE39" s="134"/>
      <c r="BF39" s="62"/>
      <c r="BG39" s="62"/>
      <c r="BH39" s="62"/>
      <c r="BI39" s="62"/>
      <c r="BJ39" s="62"/>
      <c r="BK39" s="62"/>
      <c r="BL39" s="62"/>
      <c r="BM39" s="62"/>
      <c r="BN39" s="62"/>
      <c r="BO39" s="63"/>
      <c r="BP39" s="64"/>
      <c r="BQ39" s="65"/>
      <c r="BR39" s="62"/>
      <c r="BS39" s="62"/>
      <c r="BT39" s="62"/>
      <c r="BU39" s="62"/>
      <c r="BV39" s="62"/>
      <c r="BW39" s="62"/>
      <c r="BX39" s="62"/>
      <c r="BY39" s="62"/>
      <c r="BZ39" s="62"/>
      <c r="CA39" s="63"/>
      <c r="CB39" s="64"/>
    </row>
    <row r="40" spans="2:80" ht="15.75">
      <c r="B40" s="216" t="s">
        <v>10</v>
      </c>
      <c r="C40" s="236"/>
      <c r="D40" s="237"/>
      <c r="E40" s="237"/>
      <c r="F40" s="237"/>
      <c r="G40" s="90">
        <f>SUM(G33:G39)</f>
        <v>315</v>
      </c>
      <c r="H40" s="90">
        <f>SUM(H33:H39)</f>
        <v>50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7"/>
      <c r="U40" s="133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7"/>
      <c r="AG40" s="133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7"/>
      <c r="AS40" s="133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7"/>
      <c r="BE40" s="133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6"/>
    </row>
    <row r="41" spans="2:80" s="1" customFormat="1" ht="15.75">
      <c r="B41" s="183" t="s">
        <v>165</v>
      </c>
      <c r="C41" s="184"/>
      <c r="D41" s="184"/>
      <c r="E41" s="184"/>
      <c r="F41" s="184"/>
      <c r="G41" s="184"/>
      <c r="H41" s="184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3"/>
      <c r="U41" s="135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3"/>
      <c r="AG41" s="135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3"/>
      <c r="AS41" s="135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3"/>
      <c r="BE41" s="135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2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2"/>
    </row>
    <row r="42" spans="2:80" s="1" customFormat="1" ht="15.75">
      <c r="B42" s="238" t="s">
        <v>145</v>
      </c>
      <c r="C42" s="238"/>
      <c r="D42" s="238"/>
      <c r="E42" s="238"/>
      <c r="F42" s="238"/>
      <c r="G42" s="238"/>
      <c r="H42" s="239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3"/>
      <c r="U42" s="135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3"/>
      <c r="AG42" s="135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3"/>
      <c r="AS42" s="135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3"/>
      <c r="BE42" s="135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2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2"/>
    </row>
    <row r="43" spans="2:80" ht="15.75">
      <c r="B43" s="118" t="s">
        <v>80</v>
      </c>
      <c r="C43" s="94" t="s">
        <v>134</v>
      </c>
      <c r="D43" s="132">
        <v>1</v>
      </c>
      <c r="E43" s="82" t="s">
        <v>88</v>
      </c>
      <c r="F43" s="82"/>
      <c r="G43" s="83">
        <v>30</v>
      </c>
      <c r="H43" s="83">
        <v>2</v>
      </c>
      <c r="I43" s="62">
        <v>30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4">
        <v>2</v>
      </c>
      <c r="U43" s="134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4"/>
      <c r="AG43" s="134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4"/>
      <c r="AS43" s="134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4"/>
      <c r="BE43" s="134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84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84"/>
    </row>
    <row r="44" spans="2:80" ht="15.75">
      <c r="B44" s="119" t="s">
        <v>81</v>
      </c>
      <c r="C44" s="120" t="s">
        <v>128</v>
      </c>
      <c r="D44" s="132"/>
      <c r="E44" s="121"/>
      <c r="F44" s="121" t="s">
        <v>86</v>
      </c>
      <c r="G44" s="122">
        <v>15</v>
      </c>
      <c r="H44" s="123">
        <v>1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4"/>
      <c r="U44" s="134"/>
      <c r="V44" s="62"/>
      <c r="W44" s="62"/>
      <c r="X44" s="62"/>
      <c r="Y44" s="62">
        <v>15</v>
      </c>
      <c r="Z44" s="62"/>
      <c r="AA44" s="62"/>
      <c r="AB44" s="62"/>
      <c r="AC44" s="62"/>
      <c r="AD44" s="62"/>
      <c r="AE44" s="62"/>
      <c r="AF44" s="64">
        <v>1</v>
      </c>
      <c r="AG44" s="134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4"/>
      <c r="AS44" s="134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4"/>
      <c r="BE44" s="134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84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84"/>
    </row>
    <row r="45" spans="2:80" ht="15.75">
      <c r="B45" s="119" t="s">
        <v>82</v>
      </c>
      <c r="C45" s="124" t="s">
        <v>135</v>
      </c>
      <c r="D45" s="132"/>
      <c r="E45" s="82"/>
      <c r="F45" s="82" t="s">
        <v>86</v>
      </c>
      <c r="G45" s="125">
        <v>15</v>
      </c>
      <c r="H45" s="116">
        <v>1</v>
      </c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7"/>
      <c r="T45" s="128"/>
      <c r="U45" s="129"/>
      <c r="V45" s="126"/>
      <c r="W45" s="126"/>
      <c r="X45" s="126"/>
      <c r="Y45" s="126">
        <v>15</v>
      </c>
      <c r="Z45" s="126"/>
      <c r="AA45" s="126"/>
      <c r="AB45" s="126"/>
      <c r="AC45" s="126"/>
      <c r="AD45" s="126"/>
      <c r="AE45" s="127"/>
      <c r="AF45" s="128">
        <v>1</v>
      </c>
      <c r="AG45" s="129"/>
      <c r="AH45" s="126"/>
      <c r="AI45" s="126"/>
      <c r="AJ45" s="126"/>
      <c r="AK45" s="126"/>
      <c r="AL45" s="126"/>
      <c r="AM45" s="126"/>
      <c r="AN45" s="126"/>
      <c r="AO45" s="126"/>
      <c r="AP45" s="126"/>
      <c r="AQ45" s="127"/>
      <c r="AR45" s="64"/>
      <c r="AS45" s="137"/>
      <c r="AT45" s="126"/>
      <c r="AU45" s="126"/>
      <c r="AV45" s="126"/>
      <c r="AW45" s="126"/>
      <c r="AX45" s="126"/>
      <c r="AY45" s="126"/>
      <c r="AZ45" s="126"/>
      <c r="BA45" s="126"/>
      <c r="BB45" s="126"/>
      <c r="BC45" s="127"/>
      <c r="BD45" s="64"/>
      <c r="BE45" s="137"/>
      <c r="BF45" s="126"/>
      <c r="BG45" s="126"/>
      <c r="BH45" s="126"/>
      <c r="BI45" s="126"/>
      <c r="BJ45" s="126"/>
      <c r="BK45" s="126"/>
      <c r="BL45" s="126"/>
      <c r="BM45" s="126"/>
      <c r="BN45" s="126"/>
      <c r="BO45" s="127"/>
      <c r="BP45" s="128"/>
      <c r="BQ45" s="129"/>
      <c r="BR45" s="126"/>
      <c r="BS45" s="126"/>
      <c r="BT45" s="126"/>
      <c r="BU45" s="126"/>
      <c r="BV45" s="126"/>
      <c r="BW45" s="126"/>
      <c r="BX45" s="126"/>
      <c r="BY45" s="126"/>
      <c r="BZ45" s="126"/>
      <c r="CA45" s="127"/>
      <c r="CB45" s="128"/>
    </row>
    <row r="46" spans="2:80" ht="15.75">
      <c r="B46" s="119" t="s">
        <v>83</v>
      </c>
      <c r="C46" s="124" t="s">
        <v>129</v>
      </c>
      <c r="D46" s="132"/>
      <c r="E46" s="82"/>
      <c r="F46" s="82" t="s">
        <v>86</v>
      </c>
      <c r="G46" s="125">
        <v>30</v>
      </c>
      <c r="H46" s="116">
        <v>4</v>
      </c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7"/>
      <c r="T46" s="128"/>
      <c r="U46" s="129"/>
      <c r="V46" s="126"/>
      <c r="W46" s="126"/>
      <c r="X46" s="126"/>
      <c r="Y46" s="126">
        <v>30</v>
      </c>
      <c r="Z46" s="126"/>
      <c r="AA46" s="126"/>
      <c r="AB46" s="126"/>
      <c r="AC46" s="126"/>
      <c r="AD46" s="126"/>
      <c r="AE46" s="127"/>
      <c r="AF46" s="128">
        <v>4</v>
      </c>
      <c r="AG46" s="129"/>
      <c r="AH46" s="126"/>
      <c r="AI46" s="126"/>
      <c r="AJ46" s="126"/>
      <c r="AK46" s="126"/>
      <c r="AL46" s="126"/>
      <c r="AM46" s="126"/>
      <c r="AN46" s="126"/>
      <c r="AO46" s="126"/>
      <c r="AP46" s="126"/>
      <c r="AQ46" s="127"/>
      <c r="AR46" s="128"/>
      <c r="AS46" s="129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128"/>
      <c r="BE46" s="129"/>
      <c r="BF46" s="126"/>
      <c r="BG46" s="126"/>
      <c r="BH46" s="126"/>
      <c r="BI46" s="126"/>
      <c r="BJ46" s="126"/>
      <c r="BK46" s="126"/>
      <c r="BL46" s="126"/>
      <c r="BM46" s="126"/>
      <c r="BN46" s="126"/>
      <c r="BO46" s="127"/>
      <c r="BP46" s="128"/>
      <c r="BQ46" s="129"/>
      <c r="BR46" s="126"/>
      <c r="BS46" s="126"/>
      <c r="BT46" s="126"/>
      <c r="BU46" s="126"/>
      <c r="BV46" s="126"/>
      <c r="BW46" s="126"/>
      <c r="BX46" s="126"/>
      <c r="BY46" s="126"/>
      <c r="BZ46" s="126"/>
      <c r="CA46" s="127"/>
      <c r="CB46" s="128"/>
    </row>
    <row r="47" spans="2:80" ht="15.75">
      <c r="B47" s="119" t="s">
        <v>84</v>
      </c>
      <c r="C47" s="124" t="s">
        <v>130</v>
      </c>
      <c r="D47" s="132"/>
      <c r="E47" s="82"/>
      <c r="F47" s="82" t="s">
        <v>86</v>
      </c>
      <c r="G47" s="125">
        <v>15</v>
      </c>
      <c r="H47" s="116">
        <v>2</v>
      </c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7"/>
      <c r="T47" s="128"/>
      <c r="U47" s="129"/>
      <c r="V47" s="126"/>
      <c r="W47" s="126"/>
      <c r="X47" s="126"/>
      <c r="Y47" s="126">
        <v>15</v>
      </c>
      <c r="Z47" s="126"/>
      <c r="AA47" s="126"/>
      <c r="AB47" s="126"/>
      <c r="AC47" s="126"/>
      <c r="AD47" s="126"/>
      <c r="AE47" s="127"/>
      <c r="AF47" s="128">
        <v>2</v>
      </c>
      <c r="AG47" s="129"/>
      <c r="AH47" s="126"/>
      <c r="AI47" s="126"/>
      <c r="AJ47" s="126"/>
      <c r="AK47" s="126"/>
      <c r="AL47" s="126"/>
      <c r="AM47" s="126"/>
      <c r="AN47" s="126"/>
      <c r="AO47" s="126"/>
      <c r="AP47" s="126"/>
      <c r="AQ47" s="127"/>
      <c r="AR47" s="128"/>
      <c r="AS47" s="129"/>
      <c r="AT47" s="126"/>
      <c r="AU47" s="126"/>
      <c r="AV47" s="126"/>
      <c r="AW47" s="126"/>
      <c r="AX47" s="126"/>
      <c r="AY47" s="126"/>
      <c r="AZ47" s="126"/>
      <c r="BA47" s="126"/>
      <c r="BB47" s="126"/>
      <c r="BC47" s="127"/>
      <c r="BD47" s="128"/>
      <c r="BE47" s="129"/>
      <c r="BF47" s="126"/>
      <c r="BG47" s="126"/>
      <c r="BH47" s="126"/>
      <c r="BI47" s="126"/>
      <c r="BJ47" s="126"/>
      <c r="BK47" s="126"/>
      <c r="BL47" s="126"/>
      <c r="BM47" s="126"/>
      <c r="BN47" s="126"/>
      <c r="BO47" s="127"/>
      <c r="BP47" s="128"/>
      <c r="BQ47" s="129"/>
      <c r="BR47" s="126"/>
      <c r="BS47" s="126"/>
      <c r="BT47" s="126"/>
      <c r="BU47" s="126"/>
      <c r="BV47" s="126"/>
      <c r="BW47" s="126"/>
      <c r="BX47" s="126"/>
      <c r="BY47" s="126"/>
      <c r="BZ47" s="126"/>
      <c r="CA47" s="127"/>
      <c r="CB47" s="128"/>
    </row>
    <row r="48" spans="2:80" ht="15.75">
      <c r="B48" s="119" t="s">
        <v>85</v>
      </c>
      <c r="C48" s="124" t="s">
        <v>131</v>
      </c>
      <c r="D48" s="132"/>
      <c r="E48" s="82"/>
      <c r="F48" s="82" t="s">
        <v>91</v>
      </c>
      <c r="G48" s="125">
        <v>15</v>
      </c>
      <c r="H48" s="116">
        <v>2</v>
      </c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7"/>
      <c r="T48" s="128"/>
      <c r="U48" s="129"/>
      <c r="V48" s="126"/>
      <c r="W48" s="126"/>
      <c r="X48" s="126"/>
      <c r="Y48" s="126"/>
      <c r="Z48" s="126"/>
      <c r="AA48" s="126"/>
      <c r="AB48" s="126"/>
      <c r="AC48" s="126"/>
      <c r="AD48" s="126"/>
      <c r="AE48" s="127"/>
      <c r="AF48" s="128"/>
      <c r="AG48" s="129"/>
      <c r="AH48" s="126"/>
      <c r="AI48" s="126"/>
      <c r="AJ48" s="126"/>
      <c r="AK48" s="126">
        <v>15</v>
      </c>
      <c r="AL48" s="126"/>
      <c r="AM48" s="126"/>
      <c r="AN48" s="126"/>
      <c r="AO48" s="126"/>
      <c r="AP48" s="126"/>
      <c r="AQ48" s="127"/>
      <c r="AR48" s="128">
        <v>2</v>
      </c>
      <c r="AS48" s="129"/>
      <c r="AT48" s="126"/>
      <c r="AU48" s="126"/>
      <c r="AV48" s="126"/>
      <c r="AW48" s="126"/>
      <c r="AX48" s="126"/>
      <c r="AY48" s="126"/>
      <c r="AZ48" s="126"/>
      <c r="BA48" s="126"/>
      <c r="BB48" s="126"/>
      <c r="BC48" s="127"/>
      <c r="BD48" s="128"/>
      <c r="BE48" s="129"/>
      <c r="BF48" s="126"/>
      <c r="BG48" s="126"/>
      <c r="BH48" s="126"/>
      <c r="BI48" s="126"/>
      <c r="BJ48" s="126"/>
      <c r="BK48" s="126"/>
      <c r="BL48" s="126"/>
      <c r="BM48" s="126"/>
      <c r="BN48" s="126"/>
      <c r="BO48" s="127"/>
      <c r="BP48" s="128"/>
      <c r="BQ48" s="129"/>
      <c r="BR48" s="126"/>
      <c r="BS48" s="126"/>
      <c r="BT48" s="126"/>
      <c r="BU48" s="126"/>
      <c r="BV48" s="126"/>
      <c r="BW48" s="126"/>
      <c r="BX48" s="126"/>
      <c r="BY48" s="126"/>
      <c r="BZ48" s="126"/>
      <c r="CA48" s="127"/>
      <c r="CB48" s="128"/>
    </row>
    <row r="49" spans="2:80" ht="15.75">
      <c r="B49" s="119" t="s">
        <v>90</v>
      </c>
      <c r="C49" s="124" t="s">
        <v>132</v>
      </c>
      <c r="D49" s="132"/>
      <c r="E49" s="82"/>
      <c r="F49" s="82" t="s">
        <v>91</v>
      </c>
      <c r="G49" s="125">
        <v>15</v>
      </c>
      <c r="H49" s="116">
        <v>2</v>
      </c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  <c r="T49" s="128"/>
      <c r="U49" s="129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  <c r="AF49" s="128"/>
      <c r="AG49" s="129">
        <v>15</v>
      </c>
      <c r="AH49" s="126"/>
      <c r="AI49" s="126"/>
      <c r="AJ49" s="126"/>
      <c r="AK49" s="126"/>
      <c r="AL49" s="126"/>
      <c r="AM49" s="126"/>
      <c r="AN49" s="126"/>
      <c r="AO49" s="126"/>
      <c r="AP49" s="126"/>
      <c r="AQ49" s="127"/>
      <c r="AR49" s="128">
        <v>2</v>
      </c>
      <c r="AS49" s="129"/>
      <c r="AT49" s="126"/>
      <c r="AU49" s="126"/>
      <c r="AV49" s="126"/>
      <c r="AW49" s="126"/>
      <c r="AX49" s="126"/>
      <c r="AY49" s="126"/>
      <c r="AZ49" s="126"/>
      <c r="BA49" s="126"/>
      <c r="BB49" s="126"/>
      <c r="BC49" s="127"/>
      <c r="BD49" s="128"/>
      <c r="BE49" s="129"/>
      <c r="BF49" s="126"/>
      <c r="BG49" s="126"/>
      <c r="BH49" s="126"/>
      <c r="BI49" s="126"/>
      <c r="BJ49" s="126"/>
      <c r="BK49" s="126"/>
      <c r="BL49" s="126"/>
      <c r="BM49" s="126"/>
      <c r="BN49" s="126"/>
      <c r="BO49" s="127"/>
      <c r="BP49" s="128"/>
      <c r="BQ49" s="129"/>
      <c r="BR49" s="126"/>
      <c r="BS49" s="126"/>
      <c r="BT49" s="126"/>
      <c r="BU49" s="126"/>
      <c r="BV49" s="126"/>
      <c r="BW49" s="126"/>
      <c r="BX49" s="126"/>
      <c r="BY49" s="126"/>
      <c r="BZ49" s="126"/>
      <c r="CA49" s="127"/>
      <c r="CB49" s="128"/>
    </row>
    <row r="50" spans="2:80" ht="15.75">
      <c r="B50" s="119" t="s">
        <v>96</v>
      </c>
      <c r="C50" s="124" t="s">
        <v>132</v>
      </c>
      <c r="D50" s="132"/>
      <c r="E50" s="82"/>
      <c r="F50" s="82" t="s">
        <v>91</v>
      </c>
      <c r="G50" s="125">
        <v>15</v>
      </c>
      <c r="H50" s="116">
        <v>2</v>
      </c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7"/>
      <c r="T50" s="128"/>
      <c r="U50" s="129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  <c r="AF50" s="128"/>
      <c r="AG50" s="129"/>
      <c r="AH50" s="126"/>
      <c r="AI50" s="126"/>
      <c r="AJ50" s="126"/>
      <c r="AK50" s="126">
        <v>15</v>
      </c>
      <c r="AL50" s="126"/>
      <c r="AM50" s="126"/>
      <c r="AN50" s="126"/>
      <c r="AO50" s="126"/>
      <c r="AP50" s="126"/>
      <c r="AQ50" s="127"/>
      <c r="AR50" s="128">
        <v>2</v>
      </c>
      <c r="AS50" s="129"/>
      <c r="AT50" s="126"/>
      <c r="AU50" s="126"/>
      <c r="AV50" s="126"/>
      <c r="AW50" s="126"/>
      <c r="AX50" s="126"/>
      <c r="AY50" s="126"/>
      <c r="AZ50" s="126"/>
      <c r="BA50" s="126"/>
      <c r="BB50" s="126"/>
      <c r="BC50" s="127"/>
      <c r="BD50" s="128"/>
      <c r="BE50" s="129"/>
      <c r="BF50" s="126"/>
      <c r="BG50" s="126"/>
      <c r="BH50" s="126"/>
      <c r="BI50" s="126"/>
      <c r="BJ50" s="126"/>
      <c r="BK50" s="126"/>
      <c r="BL50" s="126"/>
      <c r="BM50" s="126"/>
      <c r="BN50" s="126"/>
      <c r="BO50" s="127"/>
      <c r="BP50" s="128"/>
      <c r="BQ50" s="129"/>
      <c r="BR50" s="126"/>
      <c r="BS50" s="126"/>
      <c r="BT50" s="126"/>
      <c r="BU50" s="126"/>
      <c r="BV50" s="126"/>
      <c r="BW50" s="126"/>
      <c r="BX50" s="126"/>
      <c r="BY50" s="126"/>
      <c r="BZ50" s="126"/>
      <c r="CA50" s="127"/>
      <c r="CB50" s="128"/>
    </row>
    <row r="51" spans="2:80" ht="15.75">
      <c r="B51" s="119" t="s">
        <v>97</v>
      </c>
      <c r="C51" s="124" t="s">
        <v>133</v>
      </c>
      <c r="D51" s="132"/>
      <c r="E51" s="82"/>
      <c r="F51" s="82" t="s">
        <v>91</v>
      </c>
      <c r="G51" s="125">
        <v>15</v>
      </c>
      <c r="H51" s="116">
        <v>2</v>
      </c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7"/>
      <c r="T51" s="128"/>
      <c r="U51" s="129"/>
      <c r="V51" s="126"/>
      <c r="W51" s="126"/>
      <c r="X51" s="126"/>
      <c r="Y51" s="126"/>
      <c r="Z51" s="126"/>
      <c r="AA51" s="126"/>
      <c r="AB51" s="126"/>
      <c r="AC51" s="126"/>
      <c r="AD51" s="126"/>
      <c r="AE51" s="127"/>
      <c r="AF51" s="128"/>
      <c r="AG51" s="129">
        <v>15</v>
      </c>
      <c r="AH51" s="126"/>
      <c r="AI51" s="126"/>
      <c r="AJ51" s="126"/>
      <c r="AK51" s="126"/>
      <c r="AL51" s="126"/>
      <c r="AM51" s="126"/>
      <c r="AN51" s="126"/>
      <c r="AO51" s="126"/>
      <c r="AP51" s="126"/>
      <c r="AQ51" s="127"/>
      <c r="AR51" s="128">
        <v>2</v>
      </c>
      <c r="AS51" s="129"/>
      <c r="AT51" s="126"/>
      <c r="AU51" s="126"/>
      <c r="AV51" s="126"/>
      <c r="AW51" s="126"/>
      <c r="AX51" s="126"/>
      <c r="AY51" s="126"/>
      <c r="AZ51" s="126"/>
      <c r="BA51" s="126"/>
      <c r="BB51" s="126"/>
      <c r="BC51" s="127"/>
      <c r="BD51" s="128"/>
      <c r="BE51" s="129"/>
      <c r="BF51" s="126"/>
      <c r="BG51" s="126"/>
      <c r="BH51" s="126"/>
      <c r="BI51" s="126"/>
      <c r="BJ51" s="126"/>
      <c r="BK51" s="126"/>
      <c r="BL51" s="126"/>
      <c r="BM51" s="126"/>
      <c r="BN51" s="126"/>
      <c r="BO51" s="127"/>
      <c r="BP51" s="128"/>
      <c r="BQ51" s="129"/>
      <c r="BR51" s="126"/>
      <c r="BS51" s="126"/>
      <c r="BT51" s="126"/>
      <c r="BU51" s="126"/>
      <c r="BV51" s="126"/>
      <c r="BW51" s="126"/>
      <c r="BX51" s="126"/>
      <c r="BY51" s="126"/>
      <c r="BZ51" s="126"/>
      <c r="CA51" s="127"/>
      <c r="CB51" s="128"/>
    </row>
    <row r="52" spans="2:80" ht="15.75">
      <c r="B52" s="119" t="s">
        <v>98</v>
      </c>
      <c r="C52" s="124" t="s">
        <v>133</v>
      </c>
      <c r="D52" s="132"/>
      <c r="E52" s="82"/>
      <c r="F52" s="82" t="s">
        <v>91</v>
      </c>
      <c r="G52" s="125">
        <v>15</v>
      </c>
      <c r="H52" s="116">
        <v>2</v>
      </c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  <c r="T52" s="128"/>
      <c r="U52" s="129"/>
      <c r="V52" s="126"/>
      <c r="W52" s="126"/>
      <c r="X52" s="126"/>
      <c r="Y52" s="126"/>
      <c r="Z52" s="126"/>
      <c r="AA52" s="126"/>
      <c r="AB52" s="126"/>
      <c r="AC52" s="126"/>
      <c r="AD52" s="126"/>
      <c r="AE52" s="127"/>
      <c r="AF52" s="128"/>
      <c r="AG52" s="129"/>
      <c r="AH52" s="126"/>
      <c r="AI52" s="126"/>
      <c r="AJ52" s="126"/>
      <c r="AK52" s="126">
        <v>15</v>
      </c>
      <c r="AL52" s="126"/>
      <c r="AM52" s="126"/>
      <c r="AN52" s="126"/>
      <c r="AO52" s="126"/>
      <c r="AP52" s="126"/>
      <c r="AQ52" s="127"/>
      <c r="AR52" s="128">
        <v>2</v>
      </c>
      <c r="AS52" s="129"/>
      <c r="AT52" s="126"/>
      <c r="AU52" s="126"/>
      <c r="AV52" s="126"/>
      <c r="AW52" s="126"/>
      <c r="AX52" s="126"/>
      <c r="AY52" s="126"/>
      <c r="AZ52" s="126"/>
      <c r="BA52" s="126"/>
      <c r="BB52" s="126"/>
      <c r="BC52" s="127"/>
      <c r="BD52" s="128"/>
      <c r="BE52" s="129"/>
      <c r="BF52" s="126"/>
      <c r="BG52" s="126"/>
      <c r="BH52" s="126"/>
      <c r="BI52" s="126"/>
      <c r="BJ52" s="126"/>
      <c r="BK52" s="126"/>
      <c r="BL52" s="126"/>
      <c r="BM52" s="126"/>
      <c r="BN52" s="126"/>
      <c r="BO52" s="127"/>
      <c r="BP52" s="128"/>
      <c r="BQ52" s="129"/>
      <c r="BR52" s="126"/>
      <c r="BS52" s="126"/>
      <c r="BT52" s="126"/>
      <c r="BU52" s="126"/>
      <c r="BV52" s="126"/>
      <c r="BW52" s="126"/>
      <c r="BX52" s="126"/>
      <c r="BY52" s="126"/>
      <c r="BZ52" s="126"/>
      <c r="CA52" s="127"/>
      <c r="CB52" s="128"/>
    </row>
    <row r="53" spans="2:80" ht="15.75">
      <c r="B53" s="216" t="s">
        <v>10</v>
      </c>
      <c r="C53" s="217"/>
      <c r="D53" s="217"/>
      <c r="E53" s="217"/>
      <c r="F53" s="217"/>
      <c r="G53" s="90">
        <f>SUM(G43:G52)</f>
        <v>180</v>
      </c>
      <c r="H53" s="90">
        <f>SUM(H43:H52)</f>
        <v>20</v>
      </c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7"/>
      <c r="U53" s="133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7"/>
      <c r="AG53" s="133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7"/>
      <c r="AS53" s="133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7"/>
      <c r="BE53" s="133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6"/>
    </row>
    <row r="54" spans="2:80" ht="15.75">
      <c r="B54" s="183"/>
      <c r="C54" s="184"/>
      <c r="D54" s="184"/>
      <c r="E54" s="184"/>
      <c r="F54" s="184"/>
      <c r="G54" s="184"/>
      <c r="H54" s="184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7"/>
      <c r="U54" s="133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  <c r="AG54" s="133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7"/>
      <c r="AS54" s="133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7"/>
      <c r="BE54" s="133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6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6"/>
    </row>
    <row r="55" spans="2:80" ht="15.75">
      <c r="B55" s="88"/>
      <c r="C55" s="81"/>
      <c r="D55" s="89"/>
      <c r="E55" s="82"/>
      <c r="F55" s="82"/>
      <c r="G55" s="83"/>
      <c r="H55" s="83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4"/>
      <c r="U55" s="134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4"/>
      <c r="AG55" s="134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4"/>
      <c r="AS55" s="134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4"/>
      <c r="BE55" s="134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84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84"/>
    </row>
    <row r="56" spans="2:80" ht="15.75">
      <c r="B56" s="216" t="s">
        <v>10</v>
      </c>
      <c r="C56" s="217"/>
      <c r="D56" s="217"/>
      <c r="E56" s="217"/>
      <c r="F56" s="217"/>
      <c r="G56" s="90"/>
      <c r="H56" s="90">
        <f>SUM(H55:H55)</f>
        <v>0</v>
      </c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7"/>
      <c r="U56" s="133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7"/>
      <c r="AG56" s="133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7"/>
      <c r="AS56" s="133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7"/>
      <c r="BE56" s="133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6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6"/>
    </row>
    <row r="57" spans="2:80" ht="15.75">
      <c r="B57" s="186" t="s">
        <v>57</v>
      </c>
      <c r="C57" s="186"/>
      <c r="D57" s="186"/>
      <c r="E57" s="186"/>
      <c r="F57" s="186"/>
      <c r="G57" s="186"/>
      <c r="H57" s="186"/>
      <c r="I57" s="75">
        <f aca="true" t="shared" si="0" ref="I57:S57">SUM(I15:I56)</f>
        <v>135</v>
      </c>
      <c r="J57" s="75">
        <f t="shared" si="0"/>
        <v>45</v>
      </c>
      <c r="K57" s="47">
        <f t="shared" si="0"/>
        <v>30</v>
      </c>
      <c r="L57" s="47">
        <f t="shared" si="0"/>
        <v>30</v>
      </c>
      <c r="M57" s="47">
        <f t="shared" si="0"/>
        <v>90</v>
      </c>
      <c r="N57" s="47">
        <f t="shared" si="0"/>
        <v>0</v>
      </c>
      <c r="O57" s="47">
        <f t="shared" si="0"/>
        <v>0</v>
      </c>
      <c r="P57" s="47">
        <f t="shared" si="0"/>
        <v>0</v>
      </c>
      <c r="Q57" s="47">
        <f t="shared" si="0"/>
        <v>0</v>
      </c>
      <c r="R57" s="47">
        <f t="shared" si="0"/>
        <v>0</v>
      </c>
      <c r="S57" s="47">
        <f t="shared" si="0"/>
        <v>0</v>
      </c>
      <c r="T57" s="98">
        <f>SUM(T15:T55)</f>
        <v>30</v>
      </c>
      <c r="U57" s="138">
        <f aca="true" t="shared" si="1" ref="U57:AE57">SUM(U15:U56)</f>
        <v>60</v>
      </c>
      <c r="V57" s="75">
        <f t="shared" si="1"/>
        <v>45</v>
      </c>
      <c r="W57" s="47">
        <f t="shared" si="1"/>
        <v>30</v>
      </c>
      <c r="X57" s="47">
        <f t="shared" si="1"/>
        <v>30</v>
      </c>
      <c r="Y57" s="47">
        <f t="shared" si="1"/>
        <v>135</v>
      </c>
      <c r="Z57" s="47">
        <f t="shared" si="1"/>
        <v>0</v>
      </c>
      <c r="AA57" s="47">
        <f t="shared" si="1"/>
        <v>0</v>
      </c>
      <c r="AB57" s="47">
        <f t="shared" si="1"/>
        <v>0</v>
      </c>
      <c r="AC57" s="47">
        <f t="shared" si="1"/>
        <v>0</v>
      </c>
      <c r="AD57" s="47">
        <f t="shared" si="1"/>
        <v>0</v>
      </c>
      <c r="AE57" s="47">
        <f t="shared" si="1"/>
        <v>0</v>
      </c>
      <c r="AF57" s="98">
        <f>SUM(AF15:AF55)</f>
        <v>30</v>
      </c>
      <c r="AG57" s="144">
        <f aca="true" t="shared" si="2" ref="AG57:AQ57">SUM(AG15:AG56)</f>
        <v>30</v>
      </c>
      <c r="AH57" s="75">
        <f t="shared" si="2"/>
        <v>60</v>
      </c>
      <c r="AI57" s="47">
        <f t="shared" si="2"/>
        <v>30</v>
      </c>
      <c r="AJ57" s="47">
        <f t="shared" si="2"/>
        <v>30</v>
      </c>
      <c r="AK57" s="110">
        <f t="shared" si="2"/>
        <v>45</v>
      </c>
      <c r="AL57" s="47">
        <f t="shared" si="2"/>
        <v>0</v>
      </c>
      <c r="AM57" s="47">
        <f t="shared" si="2"/>
        <v>0</v>
      </c>
      <c r="AN57" s="47">
        <f t="shared" si="2"/>
        <v>0</v>
      </c>
      <c r="AO57" s="47">
        <f t="shared" si="2"/>
        <v>0</v>
      </c>
      <c r="AP57" s="47">
        <f t="shared" si="2"/>
        <v>0</v>
      </c>
      <c r="AQ57" s="47">
        <f t="shared" si="2"/>
        <v>0</v>
      </c>
      <c r="AR57" s="98">
        <f>SUM(AR15:AR55)</f>
        <v>30</v>
      </c>
      <c r="AS57" s="144">
        <f aca="true" t="shared" si="3" ref="AS57:BC57">SUM(AS15:AS56)</f>
        <v>30</v>
      </c>
      <c r="AT57" s="75">
        <f t="shared" si="3"/>
        <v>0</v>
      </c>
      <c r="AU57" s="47">
        <f t="shared" si="3"/>
        <v>0</v>
      </c>
      <c r="AV57" s="47">
        <f t="shared" si="3"/>
        <v>30</v>
      </c>
      <c r="AW57" s="75">
        <f t="shared" si="3"/>
        <v>0</v>
      </c>
      <c r="AX57" s="47">
        <f t="shared" si="3"/>
        <v>0</v>
      </c>
      <c r="AY57" s="47">
        <f t="shared" si="3"/>
        <v>0</v>
      </c>
      <c r="AZ57" s="47">
        <f t="shared" si="3"/>
        <v>0</v>
      </c>
      <c r="BA57" s="47">
        <f t="shared" si="3"/>
        <v>0</v>
      </c>
      <c r="BB57" s="47">
        <f t="shared" si="3"/>
        <v>0</v>
      </c>
      <c r="BC57" s="47">
        <f t="shared" si="3"/>
        <v>0</v>
      </c>
      <c r="BD57" s="98">
        <f>SUM(BD15:BD55)</f>
        <v>14</v>
      </c>
      <c r="BE57" s="144">
        <f aca="true" t="shared" si="4" ref="BE57:BO57">SUM(BE15:BE56)</f>
        <v>0</v>
      </c>
      <c r="BF57" s="75">
        <f t="shared" si="4"/>
        <v>0</v>
      </c>
      <c r="BG57" s="47">
        <f t="shared" si="4"/>
        <v>0</v>
      </c>
      <c r="BH57" s="47">
        <f t="shared" si="4"/>
        <v>0</v>
      </c>
      <c r="BI57" s="47">
        <f t="shared" si="4"/>
        <v>0</v>
      </c>
      <c r="BJ57" s="47">
        <f t="shared" si="4"/>
        <v>0</v>
      </c>
      <c r="BK57" s="47">
        <f t="shared" si="4"/>
        <v>0</v>
      </c>
      <c r="BL57" s="47">
        <f t="shared" si="4"/>
        <v>0</v>
      </c>
      <c r="BM57" s="47">
        <f t="shared" si="4"/>
        <v>0</v>
      </c>
      <c r="BN57" s="47">
        <f t="shared" si="4"/>
        <v>0</v>
      </c>
      <c r="BO57" s="47">
        <f t="shared" si="4"/>
        <v>0</v>
      </c>
      <c r="BP57" s="97">
        <f>SUM(BP15:BP55)</f>
        <v>0</v>
      </c>
      <c r="BQ57" s="47">
        <f aca="true" t="shared" si="5" ref="BQ57:CA57">SUM(BQ15:BQ56)</f>
        <v>0</v>
      </c>
      <c r="BR57" s="47">
        <f t="shared" si="5"/>
        <v>0</v>
      </c>
      <c r="BS57" s="47">
        <f t="shared" si="5"/>
        <v>0</v>
      </c>
      <c r="BT57" s="47">
        <f t="shared" si="5"/>
        <v>0</v>
      </c>
      <c r="BU57" s="47">
        <f t="shared" si="5"/>
        <v>0</v>
      </c>
      <c r="BV57" s="47">
        <f t="shared" si="5"/>
        <v>0</v>
      </c>
      <c r="BW57" s="47">
        <f t="shared" si="5"/>
        <v>0</v>
      </c>
      <c r="BX57" s="47">
        <f t="shared" si="5"/>
        <v>0</v>
      </c>
      <c r="BY57" s="47">
        <f t="shared" si="5"/>
        <v>0</v>
      </c>
      <c r="BZ57" s="47">
        <f t="shared" si="5"/>
        <v>0</v>
      </c>
      <c r="CA57" s="47">
        <f t="shared" si="5"/>
        <v>0</v>
      </c>
      <c r="CB57" s="97">
        <f>SUM(CB15:CB55)</f>
        <v>0</v>
      </c>
    </row>
    <row r="58" spans="2:80" s="15" customFormat="1" ht="15.75">
      <c r="B58" s="185" t="s">
        <v>75</v>
      </c>
      <c r="C58" s="185"/>
      <c r="D58" s="185"/>
      <c r="E58" s="185"/>
      <c r="F58" s="185"/>
      <c r="G58" s="99">
        <f>SUBTOTAL(9,G16,G27,G31,G40,G53,G56)</f>
        <v>885</v>
      </c>
      <c r="H58" s="99">
        <f>SUBTOTAL(9,H16,H27,H31,H40,H53,H56)</f>
        <v>104</v>
      </c>
      <c r="I58" s="188" t="s">
        <v>62</v>
      </c>
      <c r="J58" s="188"/>
      <c r="K58" s="188"/>
      <c r="L58" s="188"/>
      <c r="M58" s="188"/>
      <c r="N58" s="188"/>
      <c r="O58" s="188"/>
      <c r="P58" s="188"/>
      <c r="Q58" s="182">
        <f>SUM(I57:S57)</f>
        <v>330</v>
      </c>
      <c r="R58" s="182"/>
      <c r="S58" s="100" t="s">
        <v>63</v>
      </c>
      <c r="T58" s="98">
        <f>T57</f>
        <v>30</v>
      </c>
      <c r="U58" s="187" t="s">
        <v>64</v>
      </c>
      <c r="V58" s="181"/>
      <c r="W58" s="181"/>
      <c r="X58" s="181"/>
      <c r="Y58" s="181"/>
      <c r="Z58" s="181"/>
      <c r="AA58" s="181"/>
      <c r="AB58" s="181"/>
      <c r="AC58" s="182">
        <f>SUM(U57:AE57)</f>
        <v>300</v>
      </c>
      <c r="AD58" s="182"/>
      <c r="AE58" s="100" t="s">
        <v>63</v>
      </c>
      <c r="AF58" s="98">
        <f>AF57</f>
        <v>30</v>
      </c>
      <c r="AG58" s="187" t="s">
        <v>65</v>
      </c>
      <c r="AH58" s="181"/>
      <c r="AI58" s="181"/>
      <c r="AJ58" s="181"/>
      <c r="AK58" s="181"/>
      <c r="AL58" s="181"/>
      <c r="AM58" s="181"/>
      <c r="AN58" s="181"/>
      <c r="AO58" s="182">
        <f>SUM(AG57:AQ57)</f>
        <v>195</v>
      </c>
      <c r="AP58" s="182"/>
      <c r="AQ58" s="101" t="s">
        <v>63</v>
      </c>
      <c r="AR58" s="103">
        <f>AR57</f>
        <v>30</v>
      </c>
      <c r="AS58" s="187" t="s">
        <v>66</v>
      </c>
      <c r="AT58" s="181"/>
      <c r="AU58" s="181"/>
      <c r="AV58" s="181"/>
      <c r="AW58" s="181"/>
      <c r="AX58" s="181"/>
      <c r="AY58" s="181"/>
      <c r="AZ58" s="181"/>
      <c r="BA58" s="182">
        <f>SUM(AS57:BC57)</f>
        <v>60</v>
      </c>
      <c r="BB58" s="182"/>
      <c r="BC58" s="100" t="s">
        <v>63</v>
      </c>
      <c r="BD58" s="103">
        <f>BD57</f>
        <v>14</v>
      </c>
      <c r="BE58" s="187" t="s">
        <v>67</v>
      </c>
      <c r="BF58" s="181"/>
      <c r="BG58" s="181"/>
      <c r="BH58" s="181"/>
      <c r="BI58" s="181"/>
      <c r="BJ58" s="181"/>
      <c r="BK58" s="181"/>
      <c r="BL58" s="181"/>
      <c r="BM58" s="182">
        <f>SUM(BE57:BO57)</f>
        <v>0</v>
      </c>
      <c r="BN58" s="182"/>
      <c r="BO58" s="100" t="s">
        <v>63</v>
      </c>
      <c r="BP58" s="102">
        <f>BP57</f>
        <v>0</v>
      </c>
      <c r="BQ58" s="181" t="s">
        <v>68</v>
      </c>
      <c r="BR58" s="181"/>
      <c r="BS58" s="181"/>
      <c r="BT58" s="181"/>
      <c r="BU58" s="181"/>
      <c r="BV58" s="181"/>
      <c r="BW58" s="181"/>
      <c r="BX58" s="181"/>
      <c r="BY58" s="182">
        <f>SUM(BQ57:CA57)</f>
        <v>0</v>
      </c>
      <c r="BZ58" s="182"/>
      <c r="CA58" s="100" t="s">
        <v>63</v>
      </c>
      <c r="CB58" s="102">
        <f>CB57</f>
        <v>0</v>
      </c>
    </row>
    <row r="59" spans="2:80" s="15" customFormat="1" ht="15.75">
      <c r="B59" s="172" t="s">
        <v>167</v>
      </c>
      <c r="C59" s="172"/>
      <c r="D59" s="172"/>
      <c r="E59" s="172"/>
      <c r="F59" s="172"/>
      <c r="G59" s="172"/>
      <c r="H59" s="172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139"/>
      <c r="V59" s="86"/>
      <c r="W59" s="86"/>
      <c r="X59" s="86"/>
      <c r="Y59" s="86"/>
      <c r="Z59" s="86"/>
      <c r="AA59" s="86"/>
      <c r="AB59" s="86"/>
      <c r="AC59" s="86"/>
      <c r="AD59" s="92"/>
      <c r="AE59" s="92"/>
      <c r="AF59" s="87"/>
      <c r="AG59" s="139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7"/>
      <c r="AS59" s="139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7"/>
      <c r="BE59" s="139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2:80" s="15" customFormat="1" ht="15.75">
      <c r="B60" s="131" t="s">
        <v>80</v>
      </c>
      <c r="C60" s="73" t="s">
        <v>168</v>
      </c>
      <c r="D60" s="57"/>
      <c r="E60" s="57"/>
      <c r="F60" s="57" t="s">
        <v>89</v>
      </c>
      <c r="G60" s="104">
        <v>360</v>
      </c>
      <c r="H60" s="104">
        <v>16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/>
      <c r="U60" s="140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7"/>
      <c r="AG60" s="140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7"/>
      <c r="AS60" s="140"/>
      <c r="AT60" s="66"/>
      <c r="AU60" s="66"/>
      <c r="AV60" s="66"/>
      <c r="AW60" s="66"/>
      <c r="AX60" s="66"/>
      <c r="AY60" s="66"/>
      <c r="AZ60" s="66"/>
      <c r="BA60" s="66"/>
      <c r="BB60" s="66"/>
      <c r="BC60" s="106"/>
      <c r="BD60" s="67">
        <v>16</v>
      </c>
      <c r="BE60" s="140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105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107"/>
      <c r="CB60" s="105"/>
    </row>
    <row r="61" spans="2:80" s="15" customFormat="1" ht="15.75">
      <c r="B61" s="131"/>
      <c r="C61" s="73"/>
      <c r="D61" s="57"/>
      <c r="E61" s="57"/>
      <c r="F61" s="57"/>
      <c r="G61" s="104"/>
      <c r="H61" s="104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7"/>
      <c r="U61" s="140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7"/>
      <c r="AG61" s="140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7"/>
      <c r="AS61" s="140"/>
      <c r="AT61" s="66"/>
      <c r="AU61" s="66"/>
      <c r="AV61" s="66"/>
      <c r="AW61" s="66"/>
      <c r="AX61" s="66"/>
      <c r="AY61" s="66"/>
      <c r="AZ61" s="66"/>
      <c r="BA61" s="66"/>
      <c r="BB61" s="66"/>
      <c r="BC61" s="106"/>
      <c r="BD61" s="67"/>
      <c r="BE61" s="140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105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107"/>
      <c r="CB61" s="105"/>
    </row>
    <row r="62" spans="2:80" s="15" customFormat="1" ht="15.75">
      <c r="B62" s="131"/>
      <c r="C62" s="73"/>
      <c r="D62" s="57"/>
      <c r="E62" s="57"/>
      <c r="F62" s="57"/>
      <c r="G62" s="108"/>
      <c r="H62" s="108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7"/>
      <c r="U62" s="140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7"/>
      <c r="AG62" s="140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7"/>
      <c r="AS62" s="140"/>
      <c r="AT62" s="66"/>
      <c r="AU62" s="66"/>
      <c r="AV62" s="66"/>
      <c r="AW62" s="66"/>
      <c r="AX62" s="66"/>
      <c r="AY62" s="66"/>
      <c r="AZ62" s="66"/>
      <c r="BA62" s="66"/>
      <c r="BB62" s="66"/>
      <c r="BC62" s="106"/>
      <c r="BD62" s="67"/>
      <c r="BE62" s="140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105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107"/>
      <c r="CB62" s="105"/>
    </row>
    <row r="63" spans="2:80" s="15" customFormat="1" ht="15.75">
      <c r="B63" s="173" t="s">
        <v>10</v>
      </c>
      <c r="C63" s="174"/>
      <c r="D63" s="174"/>
      <c r="E63" s="174"/>
      <c r="F63" s="175"/>
      <c r="G63" s="44">
        <f aca="true" t="shared" si="6" ref="G63:BR63">SUM(G60:G62)</f>
        <v>360</v>
      </c>
      <c r="H63" s="44">
        <f t="shared" si="6"/>
        <v>16</v>
      </c>
      <c r="I63" s="23">
        <f t="shared" si="6"/>
        <v>0</v>
      </c>
      <c r="J63" s="23">
        <f t="shared" si="6"/>
        <v>0</v>
      </c>
      <c r="K63" s="23">
        <f t="shared" si="6"/>
        <v>0</v>
      </c>
      <c r="L63" s="23">
        <f t="shared" si="6"/>
        <v>0</v>
      </c>
      <c r="M63" s="23">
        <f t="shared" si="6"/>
        <v>0</v>
      </c>
      <c r="N63" s="23">
        <f t="shared" si="6"/>
        <v>0</v>
      </c>
      <c r="O63" s="23">
        <f t="shared" si="6"/>
        <v>0</v>
      </c>
      <c r="P63" s="23">
        <f t="shared" si="6"/>
        <v>0</v>
      </c>
      <c r="Q63" s="23">
        <f t="shared" si="6"/>
        <v>0</v>
      </c>
      <c r="R63" s="23">
        <f t="shared" si="6"/>
        <v>0</v>
      </c>
      <c r="S63" s="23">
        <f t="shared" si="6"/>
        <v>0</v>
      </c>
      <c r="T63" s="22">
        <f t="shared" si="6"/>
        <v>0</v>
      </c>
      <c r="U63" s="141">
        <f t="shared" si="6"/>
        <v>0</v>
      </c>
      <c r="V63" s="23">
        <f t="shared" si="6"/>
        <v>0</v>
      </c>
      <c r="W63" s="23">
        <f t="shared" si="6"/>
        <v>0</v>
      </c>
      <c r="X63" s="23">
        <f t="shared" si="6"/>
        <v>0</v>
      </c>
      <c r="Y63" s="23">
        <f t="shared" si="6"/>
        <v>0</v>
      </c>
      <c r="Z63" s="23">
        <f t="shared" si="6"/>
        <v>0</v>
      </c>
      <c r="AA63" s="23">
        <f t="shared" si="6"/>
        <v>0</v>
      </c>
      <c r="AB63" s="23">
        <f t="shared" si="6"/>
        <v>0</v>
      </c>
      <c r="AC63" s="23">
        <f t="shared" si="6"/>
        <v>0</v>
      </c>
      <c r="AD63" s="23">
        <f t="shared" si="6"/>
        <v>0</v>
      </c>
      <c r="AE63" s="23">
        <f t="shared" si="6"/>
        <v>0</v>
      </c>
      <c r="AF63" s="22">
        <f t="shared" si="6"/>
        <v>0</v>
      </c>
      <c r="AG63" s="141">
        <f t="shared" si="6"/>
        <v>0</v>
      </c>
      <c r="AH63" s="23">
        <f t="shared" si="6"/>
        <v>0</v>
      </c>
      <c r="AI63" s="23">
        <f t="shared" si="6"/>
        <v>0</v>
      </c>
      <c r="AJ63" s="23">
        <f t="shared" si="6"/>
        <v>0</v>
      </c>
      <c r="AK63" s="23">
        <f t="shared" si="6"/>
        <v>0</v>
      </c>
      <c r="AL63" s="23">
        <f t="shared" si="6"/>
        <v>0</v>
      </c>
      <c r="AM63" s="23">
        <f t="shared" si="6"/>
        <v>0</v>
      </c>
      <c r="AN63" s="23">
        <f t="shared" si="6"/>
        <v>0</v>
      </c>
      <c r="AO63" s="23">
        <f t="shared" si="6"/>
        <v>0</v>
      </c>
      <c r="AP63" s="23">
        <f t="shared" si="6"/>
        <v>0</v>
      </c>
      <c r="AQ63" s="23">
        <f t="shared" si="6"/>
        <v>0</v>
      </c>
      <c r="AR63" s="22">
        <f t="shared" si="6"/>
        <v>0</v>
      </c>
      <c r="AS63" s="141">
        <f t="shared" si="6"/>
        <v>0</v>
      </c>
      <c r="AT63" s="23">
        <f t="shared" si="6"/>
        <v>0</v>
      </c>
      <c r="AU63" s="23">
        <f t="shared" si="6"/>
        <v>0</v>
      </c>
      <c r="AV63" s="23">
        <f t="shared" si="6"/>
        <v>0</v>
      </c>
      <c r="AW63" s="23">
        <f t="shared" si="6"/>
        <v>0</v>
      </c>
      <c r="AX63" s="23">
        <f t="shared" si="6"/>
        <v>0</v>
      </c>
      <c r="AY63" s="23">
        <f t="shared" si="6"/>
        <v>0</v>
      </c>
      <c r="AZ63" s="23">
        <f t="shared" si="6"/>
        <v>0</v>
      </c>
      <c r="BA63" s="23">
        <f t="shared" si="6"/>
        <v>0</v>
      </c>
      <c r="BB63" s="23">
        <f t="shared" si="6"/>
        <v>0</v>
      </c>
      <c r="BC63" s="23">
        <f t="shared" si="6"/>
        <v>0</v>
      </c>
      <c r="BD63" s="22">
        <f t="shared" si="6"/>
        <v>16</v>
      </c>
      <c r="BE63" s="141">
        <f t="shared" si="6"/>
        <v>0</v>
      </c>
      <c r="BF63" s="23">
        <f t="shared" si="6"/>
        <v>0</v>
      </c>
      <c r="BG63" s="23">
        <f t="shared" si="6"/>
        <v>0</v>
      </c>
      <c r="BH63" s="23">
        <f t="shared" si="6"/>
        <v>0</v>
      </c>
      <c r="BI63" s="23">
        <f t="shared" si="6"/>
        <v>0</v>
      </c>
      <c r="BJ63" s="23">
        <f t="shared" si="6"/>
        <v>0</v>
      </c>
      <c r="BK63" s="23">
        <f t="shared" si="6"/>
        <v>0</v>
      </c>
      <c r="BL63" s="23">
        <f t="shared" si="6"/>
        <v>0</v>
      </c>
      <c r="BM63" s="23">
        <f t="shared" si="6"/>
        <v>0</v>
      </c>
      <c r="BN63" s="23">
        <f t="shared" si="6"/>
        <v>0</v>
      </c>
      <c r="BO63" s="23">
        <f t="shared" si="6"/>
        <v>0</v>
      </c>
      <c r="BP63" s="22">
        <f t="shared" si="6"/>
        <v>0</v>
      </c>
      <c r="BQ63" s="23">
        <f t="shared" si="6"/>
        <v>0</v>
      </c>
      <c r="BR63" s="23">
        <f t="shared" si="6"/>
        <v>0</v>
      </c>
      <c r="BS63" s="23">
        <f aca="true" t="shared" si="7" ref="BS63:CB63">SUM(BS60:BS62)</f>
        <v>0</v>
      </c>
      <c r="BT63" s="23">
        <f t="shared" si="7"/>
        <v>0</v>
      </c>
      <c r="BU63" s="23">
        <f t="shared" si="7"/>
        <v>0</v>
      </c>
      <c r="BV63" s="23">
        <f t="shared" si="7"/>
        <v>0</v>
      </c>
      <c r="BW63" s="23">
        <f t="shared" si="7"/>
        <v>0</v>
      </c>
      <c r="BX63" s="23">
        <f t="shared" si="7"/>
        <v>0</v>
      </c>
      <c r="BY63" s="23">
        <f t="shared" si="7"/>
        <v>0</v>
      </c>
      <c r="BZ63" s="23">
        <f t="shared" si="7"/>
        <v>0</v>
      </c>
      <c r="CA63" s="76">
        <f t="shared" si="7"/>
        <v>0</v>
      </c>
      <c r="CB63" s="22">
        <f t="shared" si="7"/>
        <v>0</v>
      </c>
    </row>
    <row r="64" spans="2:80" s="15" customFormat="1" ht="15.75">
      <c r="B64" s="176" t="s">
        <v>57</v>
      </c>
      <c r="C64" s="177"/>
      <c r="D64" s="177"/>
      <c r="E64" s="177"/>
      <c r="F64" s="177"/>
      <c r="G64" s="177"/>
      <c r="H64" s="178"/>
      <c r="I64" s="179" t="s">
        <v>62</v>
      </c>
      <c r="J64" s="180"/>
      <c r="K64" s="180"/>
      <c r="L64" s="180"/>
      <c r="M64" s="180"/>
      <c r="N64" s="180"/>
      <c r="O64" s="180"/>
      <c r="P64" s="180"/>
      <c r="Q64" s="170">
        <f>SUM(I63:S63)</f>
        <v>0</v>
      </c>
      <c r="R64" s="170"/>
      <c r="S64" s="24" t="s">
        <v>63</v>
      </c>
      <c r="T64" s="48">
        <f>T63</f>
        <v>0</v>
      </c>
      <c r="U64" s="166" t="s">
        <v>64</v>
      </c>
      <c r="V64" s="166"/>
      <c r="W64" s="166"/>
      <c r="X64" s="166"/>
      <c r="Y64" s="166"/>
      <c r="Z64" s="166"/>
      <c r="AA64" s="166"/>
      <c r="AB64" s="166"/>
      <c r="AC64" s="170">
        <f>SUM(U63:AE63)</f>
        <v>0</v>
      </c>
      <c r="AD64" s="170"/>
      <c r="AE64" s="24" t="s">
        <v>63</v>
      </c>
      <c r="AF64" s="48">
        <f>AF63</f>
        <v>0</v>
      </c>
      <c r="AG64" s="166" t="s">
        <v>65</v>
      </c>
      <c r="AH64" s="166"/>
      <c r="AI64" s="166"/>
      <c r="AJ64" s="166"/>
      <c r="AK64" s="166"/>
      <c r="AL64" s="166"/>
      <c r="AM64" s="166"/>
      <c r="AN64" s="166"/>
      <c r="AO64" s="170">
        <f>SUM(AG63:AQ63)</f>
        <v>0</v>
      </c>
      <c r="AP64" s="170"/>
      <c r="AQ64" s="24" t="s">
        <v>63</v>
      </c>
      <c r="AR64" s="49">
        <f>AR63</f>
        <v>0</v>
      </c>
      <c r="AS64" s="166" t="s">
        <v>66</v>
      </c>
      <c r="AT64" s="166"/>
      <c r="AU64" s="166"/>
      <c r="AV64" s="166"/>
      <c r="AW64" s="166"/>
      <c r="AX64" s="166"/>
      <c r="AY64" s="166"/>
      <c r="AZ64" s="166"/>
      <c r="BA64" s="170">
        <f>SUM(AS63:BC63)</f>
        <v>0</v>
      </c>
      <c r="BB64" s="170"/>
      <c r="BC64" s="24" t="s">
        <v>63</v>
      </c>
      <c r="BD64" s="49">
        <f>BD63</f>
        <v>16</v>
      </c>
      <c r="BE64" s="166" t="s">
        <v>67</v>
      </c>
      <c r="BF64" s="166"/>
      <c r="BG64" s="166"/>
      <c r="BH64" s="166"/>
      <c r="BI64" s="166"/>
      <c r="BJ64" s="166"/>
      <c r="BK64" s="166"/>
      <c r="BL64" s="166"/>
      <c r="BM64" s="170">
        <f>SUM(BE63:BO63)</f>
        <v>0</v>
      </c>
      <c r="BN64" s="170"/>
      <c r="BO64" s="24" t="s">
        <v>63</v>
      </c>
      <c r="BP64" s="49">
        <f>BP63</f>
        <v>0</v>
      </c>
      <c r="BQ64" s="171" t="s">
        <v>68</v>
      </c>
      <c r="BR64" s="166"/>
      <c r="BS64" s="166"/>
      <c r="BT64" s="166"/>
      <c r="BU64" s="166"/>
      <c r="BV64" s="166"/>
      <c r="BW64" s="166"/>
      <c r="BX64" s="166"/>
      <c r="BY64" s="170">
        <f>SUM(BQ63:CA63)</f>
        <v>0</v>
      </c>
      <c r="BZ64" s="170"/>
      <c r="CA64" s="24" t="s">
        <v>63</v>
      </c>
      <c r="CB64" s="49">
        <f>CB63</f>
        <v>0</v>
      </c>
    </row>
    <row r="65" spans="2:80" s="15" customFormat="1" ht="16.5" thickBot="1">
      <c r="B65" s="167" t="s">
        <v>137</v>
      </c>
      <c r="C65" s="168"/>
      <c r="D65" s="168"/>
      <c r="E65" s="168"/>
      <c r="F65" s="169"/>
      <c r="G65" s="45">
        <f>SUBTOTAL(9,G16,G27,G31,G40,G53,G56,G63)</f>
        <v>1245</v>
      </c>
      <c r="H65" s="46">
        <f>SUBTOTAL(9,H16,H27,H31,H40,H53,H56,H63)</f>
        <v>120</v>
      </c>
      <c r="I65" s="171" t="s">
        <v>69</v>
      </c>
      <c r="J65" s="166"/>
      <c r="K65" s="166"/>
      <c r="L65" s="166"/>
      <c r="M65" s="166"/>
      <c r="N65" s="166"/>
      <c r="O65" s="166"/>
      <c r="P65" s="166"/>
      <c r="Q65" s="165">
        <f>SUM(Q58,Q64)</f>
        <v>330</v>
      </c>
      <c r="R65" s="165"/>
      <c r="S65" s="26" t="s">
        <v>63</v>
      </c>
      <c r="T65" s="48">
        <f>SUM(T58,T64)</f>
        <v>30</v>
      </c>
      <c r="U65" s="166" t="s">
        <v>74</v>
      </c>
      <c r="V65" s="166"/>
      <c r="W65" s="166"/>
      <c r="X65" s="166"/>
      <c r="Y65" s="166"/>
      <c r="Z65" s="166"/>
      <c r="AA65" s="166"/>
      <c r="AB65" s="166"/>
      <c r="AC65" s="165">
        <f>SUM(AC58,AC64)</f>
        <v>300</v>
      </c>
      <c r="AD65" s="165"/>
      <c r="AE65" s="26" t="s">
        <v>63</v>
      </c>
      <c r="AF65" s="48">
        <f>SUM(AF58,AF64)</f>
        <v>30</v>
      </c>
      <c r="AG65" s="166" t="s">
        <v>73</v>
      </c>
      <c r="AH65" s="166"/>
      <c r="AI65" s="166"/>
      <c r="AJ65" s="166"/>
      <c r="AK65" s="166"/>
      <c r="AL65" s="166"/>
      <c r="AM65" s="166"/>
      <c r="AN65" s="166"/>
      <c r="AO65" s="165">
        <f>SUM(AO58,AO64)</f>
        <v>195</v>
      </c>
      <c r="AP65" s="165"/>
      <c r="AQ65" s="26" t="s">
        <v>63</v>
      </c>
      <c r="AR65" s="49">
        <f>SUM(AR58,AR64)</f>
        <v>30</v>
      </c>
      <c r="AS65" s="166" t="s">
        <v>72</v>
      </c>
      <c r="AT65" s="166"/>
      <c r="AU65" s="166"/>
      <c r="AV65" s="166"/>
      <c r="AW65" s="166"/>
      <c r="AX65" s="166"/>
      <c r="AY65" s="166"/>
      <c r="AZ65" s="166"/>
      <c r="BA65" s="165">
        <f>SUM(BA58,BA64)</f>
        <v>60</v>
      </c>
      <c r="BB65" s="165"/>
      <c r="BC65" s="26" t="s">
        <v>63</v>
      </c>
      <c r="BD65" s="49">
        <f>SUM(BD58,BD64)</f>
        <v>30</v>
      </c>
      <c r="BE65" s="166" t="s">
        <v>71</v>
      </c>
      <c r="BF65" s="166"/>
      <c r="BG65" s="166"/>
      <c r="BH65" s="166"/>
      <c r="BI65" s="166"/>
      <c r="BJ65" s="166"/>
      <c r="BK65" s="166"/>
      <c r="BL65" s="166"/>
      <c r="BM65" s="165">
        <f>SUM(BM58,BM64)</f>
        <v>0</v>
      </c>
      <c r="BN65" s="165"/>
      <c r="BO65" s="26" t="s">
        <v>63</v>
      </c>
      <c r="BP65" s="50">
        <f>SUM(BP58,BP64)</f>
        <v>0</v>
      </c>
      <c r="BQ65" s="171" t="s">
        <v>70</v>
      </c>
      <c r="BR65" s="166"/>
      <c r="BS65" s="166"/>
      <c r="BT65" s="166"/>
      <c r="BU65" s="166"/>
      <c r="BV65" s="166"/>
      <c r="BW65" s="166"/>
      <c r="BX65" s="166"/>
      <c r="BY65" s="165">
        <f>SUM(BY58,BY64)</f>
        <v>0</v>
      </c>
      <c r="BZ65" s="165"/>
      <c r="CA65" s="26" t="s">
        <v>63</v>
      </c>
      <c r="CB65" s="50">
        <f>SUM(CB58,CB64)</f>
        <v>0</v>
      </c>
    </row>
    <row r="66" ht="13.5" thickTop="1"/>
    <row r="67" spans="1:80" ht="12.75">
      <c r="A67" s="163" t="s">
        <v>36</v>
      </c>
      <c r="B67" s="163"/>
      <c r="C67" s="164" t="s">
        <v>46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</row>
    <row r="68" spans="1:80" ht="12.75">
      <c r="A68" s="27"/>
      <c r="B68" s="25"/>
      <c r="C68" s="21"/>
      <c r="D68" s="8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="242" customFormat="1" ht="21.75" customHeight="1">
      <c r="A69" s="241" t="s">
        <v>143</v>
      </c>
    </row>
    <row r="70" spans="1:80" s="243" customFormat="1" ht="12.75" customHeight="1">
      <c r="A70" s="243" t="s">
        <v>136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</row>
    <row r="71" s="156" customFormat="1" ht="12.75">
      <c r="A71" s="240" t="s">
        <v>157</v>
      </c>
    </row>
    <row r="72" spans="1:80" s="1" customFormat="1" ht="12.75">
      <c r="A72" s="240" t="s">
        <v>141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</row>
    <row r="73" s="162" customFormat="1" ht="12.75">
      <c r="A73" s="240" t="s">
        <v>142</v>
      </c>
    </row>
    <row r="74" s="18" customFormat="1" ht="12.75">
      <c r="A74" s="146" t="s">
        <v>156</v>
      </c>
    </row>
    <row r="75" s="162" customFormat="1" ht="12.75">
      <c r="A75" s="240" t="s">
        <v>155</v>
      </c>
    </row>
    <row r="117" ht="12.75">
      <c r="C117">
        <f>UPPER(B117)</f>
      </c>
    </row>
  </sheetData>
  <sheetProtection/>
  <mergeCells count="98">
    <mergeCell ref="A73:IV73"/>
    <mergeCell ref="A75:IV75"/>
    <mergeCell ref="A69:IV69"/>
    <mergeCell ref="A70:IV70"/>
    <mergeCell ref="A72:CB72"/>
    <mergeCell ref="A71:IV71"/>
    <mergeCell ref="AO58:AP58"/>
    <mergeCell ref="AS58:AZ58"/>
    <mergeCell ref="BA58:BB58"/>
    <mergeCell ref="BE58:BL58"/>
    <mergeCell ref="BM58:BN58"/>
    <mergeCell ref="B32:H32"/>
    <mergeCell ref="B27:F27"/>
    <mergeCell ref="B28:H28"/>
    <mergeCell ref="B29:H29"/>
    <mergeCell ref="B31:F31"/>
    <mergeCell ref="B56:F56"/>
    <mergeCell ref="B40:F40"/>
    <mergeCell ref="B41:H41"/>
    <mergeCell ref="B42:H42"/>
    <mergeCell ref="B53:F53"/>
    <mergeCell ref="B17:H17"/>
    <mergeCell ref="CB12:CB13"/>
    <mergeCell ref="B11:B13"/>
    <mergeCell ref="C11:C13"/>
    <mergeCell ref="D11:F11"/>
    <mergeCell ref="G11:G13"/>
    <mergeCell ref="BD12:BD13"/>
    <mergeCell ref="BE12:BO12"/>
    <mergeCell ref="BE11:CB11"/>
    <mergeCell ref="B14:H14"/>
    <mergeCell ref="B16:F16"/>
    <mergeCell ref="AG12:AQ12"/>
    <mergeCell ref="AR12:AR13"/>
    <mergeCell ref="F12:F13"/>
    <mergeCell ref="I12:S12"/>
    <mergeCell ref="T12:T13"/>
    <mergeCell ref="U12:AE12"/>
    <mergeCell ref="BP12:BP13"/>
    <mergeCell ref="E7:H7"/>
    <mergeCell ref="E8:CB8"/>
    <mergeCell ref="E9:L9"/>
    <mergeCell ref="I11:AF11"/>
    <mergeCell ref="AG11:BD11"/>
    <mergeCell ref="E10:CB10"/>
    <mergeCell ref="H11:H13"/>
    <mergeCell ref="BQ12:CA12"/>
    <mergeCell ref="AS12:BC12"/>
    <mergeCell ref="D12:D13"/>
    <mergeCell ref="E12:E13"/>
    <mergeCell ref="E6:CB6"/>
    <mergeCell ref="A1:C1"/>
    <mergeCell ref="B2:H2"/>
    <mergeCell ref="B3:H3"/>
    <mergeCell ref="B5:C5"/>
    <mergeCell ref="D5:F5"/>
    <mergeCell ref="G5:H5"/>
    <mergeCell ref="AF12:AF13"/>
    <mergeCell ref="BQ58:BX58"/>
    <mergeCell ref="BY58:BZ58"/>
    <mergeCell ref="B54:H54"/>
    <mergeCell ref="B58:F58"/>
    <mergeCell ref="B57:H57"/>
    <mergeCell ref="U58:AB58"/>
    <mergeCell ref="AC58:AD58"/>
    <mergeCell ref="AG58:AN58"/>
    <mergeCell ref="I58:P58"/>
    <mergeCell ref="Q58:R58"/>
    <mergeCell ref="U65:AB65"/>
    <mergeCell ref="AC65:AD65"/>
    <mergeCell ref="AO64:AP64"/>
    <mergeCell ref="B59:H59"/>
    <mergeCell ref="B63:F63"/>
    <mergeCell ref="B64:H64"/>
    <mergeCell ref="I64:P64"/>
    <mergeCell ref="Q64:R64"/>
    <mergeCell ref="U64:AB64"/>
    <mergeCell ref="AC64:AD64"/>
    <mergeCell ref="BY64:BZ64"/>
    <mergeCell ref="AG65:AN65"/>
    <mergeCell ref="BE64:BL64"/>
    <mergeCell ref="BM64:BN64"/>
    <mergeCell ref="BQ64:BX64"/>
    <mergeCell ref="AG64:AN64"/>
    <mergeCell ref="AS64:AZ64"/>
    <mergeCell ref="BA64:BB64"/>
    <mergeCell ref="BE65:BL65"/>
    <mergeCell ref="BM65:BN65"/>
    <mergeCell ref="A67:B67"/>
    <mergeCell ref="C67:CB67"/>
    <mergeCell ref="AO65:AP65"/>
    <mergeCell ref="AS65:AZ65"/>
    <mergeCell ref="BA65:BB65"/>
    <mergeCell ref="B65:F65"/>
    <mergeCell ref="BY65:BZ65"/>
    <mergeCell ref="BQ65:BX65"/>
    <mergeCell ref="I65:P65"/>
    <mergeCell ref="Q65:R65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5 H58">
      <formula1>180</formula1>
    </dataValidation>
    <dataValidation type="list" allowBlank="1" showInputMessage="1" showErrorMessage="1" sqref="C126">
      <formula1>"[slownik]!$A$1:$A$14"</formula1>
    </dataValidation>
    <dataValidation type="list" allowBlank="1" showInputMessage="1" showErrorMessage="1" sqref="B54 B29:H29 B32:H32 B41:B42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7 CB57 BP57 BD57 AR57 AF57">
      <formula1>33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251" t="s">
        <v>1</v>
      </c>
      <c r="B4" s="251" t="s">
        <v>2</v>
      </c>
      <c r="C4" s="252" t="s">
        <v>37</v>
      </c>
      <c r="D4" s="251" t="s">
        <v>3</v>
      </c>
      <c r="E4" s="258" t="s">
        <v>4</v>
      </c>
      <c r="F4" s="251" t="s">
        <v>5</v>
      </c>
      <c r="G4" s="254" t="s">
        <v>6</v>
      </c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12.75">
      <c r="A5" s="251"/>
      <c r="B5" s="251"/>
      <c r="C5" s="253"/>
      <c r="D5" s="257"/>
      <c r="E5" s="258"/>
      <c r="F5" s="251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251" t="s">
        <v>1</v>
      </c>
      <c r="B4" s="251" t="s">
        <v>2</v>
      </c>
      <c r="C4" s="252" t="s">
        <v>37</v>
      </c>
      <c r="D4" s="251" t="s">
        <v>3</v>
      </c>
      <c r="E4" s="258" t="s">
        <v>4</v>
      </c>
      <c r="F4" s="251" t="s">
        <v>5</v>
      </c>
      <c r="G4" s="254" t="s">
        <v>6</v>
      </c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12.75">
      <c r="A5" s="251"/>
      <c r="B5" s="251"/>
      <c r="C5" s="253"/>
      <c r="D5" s="257"/>
      <c r="E5" s="258"/>
      <c r="F5" s="251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42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4.00390625" style="0" customWidth="1"/>
  </cols>
  <sheetData>
    <row r="1" ht="12.75">
      <c r="A1" t="s">
        <v>99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100</v>
      </c>
    </row>
    <row r="9" ht="12.75">
      <c r="A9" t="s">
        <v>56</v>
      </c>
    </row>
    <row r="10" ht="12.75">
      <c r="A10" t="s">
        <v>101</v>
      </c>
    </row>
    <row r="11" ht="12.75">
      <c r="A11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15"/>
  <sheetViews>
    <sheetView tabSelected="1" zoomScalePageLayoutView="0" workbookViewId="0" topLeftCell="A37">
      <selection activeCell="C76" sqref="C76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  <col min="57" max="61" width="4.00390625" style="0" hidden="1" customWidth="1"/>
    <col min="62" max="62" width="4.140625" style="0" hidden="1" customWidth="1"/>
    <col min="63" max="73" width="4.00390625" style="0" hidden="1" customWidth="1"/>
    <col min="74" max="74" width="4.140625" style="0" hidden="1" customWidth="1"/>
    <col min="75" max="80" width="4.00390625" style="0" hidden="1" customWidth="1"/>
  </cols>
  <sheetData>
    <row r="1" spans="1:6" ht="12.75">
      <c r="A1" s="162" t="s">
        <v>47</v>
      </c>
      <c r="B1" s="162"/>
      <c r="C1" s="162"/>
      <c r="D1" s="18"/>
      <c r="E1" s="18"/>
      <c r="F1" s="18"/>
    </row>
    <row r="2" spans="1:8" ht="12.75">
      <c r="A2" s="27" t="s">
        <v>48</v>
      </c>
      <c r="B2" s="193" t="s">
        <v>92</v>
      </c>
      <c r="C2" s="157"/>
      <c r="D2" s="157"/>
      <c r="E2" s="157"/>
      <c r="F2" s="157"/>
      <c r="G2" s="157"/>
      <c r="H2" s="157"/>
    </row>
    <row r="3" spans="1:8" ht="12.75">
      <c r="A3" s="27" t="s">
        <v>49</v>
      </c>
      <c r="B3" s="193" t="s">
        <v>93</v>
      </c>
      <c r="C3" s="157"/>
      <c r="D3" s="157"/>
      <c r="E3" s="157"/>
      <c r="F3" s="157"/>
      <c r="G3" s="157"/>
      <c r="H3" s="157"/>
    </row>
    <row r="5" spans="2:8" s="1" customFormat="1" ht="15.75">
      <c r="B5" s="158" t="s">
        <v>160</v>
      </c>
      <c r="C5" s="158"/>
      <c r="D5" s="159" t="s">
        <v>78</v>
      </c>
      <c r="E5" s="159"/>
      <c r="F5" s="159"/>
      <c r="G5" s="193" t="s">
        <v>151</v>
      </c>
      <c r="H5" s="161"/>
    </row>
    <row r="6" spans="2:80" s="1" customFormat="1" ht="15.75">
      <c r="B6" s="29"/>
      <c r="C6" s="31" t="s">
        <v>76</v>
      </c>
      <c r="D6" s="77"/>
      <c r="E6" s="193" t="s">
        <v>106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</row>
    <row r="7" spans="2:80" s="1" customFormat="1" ht="15.75">
      <c r="B7" s="29"/>
      <c r="C7" s="31" t="s">
        <v>104</v>
      </c>
      <c r="D7" s="77"/>
      <c r="E7" s="193" t="s">
        <v>105</v>
      </c>
      <c r="F7" s="156"/>
      <c r="G7" s="156"/>
      <c r="H7" s="156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2:80" s="1" customFormat="1" ht="15.75">
      <c r="B8" s="29"/>
      <c r="C8" s="30" t="s">
        <v>77</v>
      </c>
      <c r="D8" s="77"/>
      <c r="E8" s="194" t="s">
        <v>146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</row>
    <row r="9" spans="2:80" s="1" customFormat="1" ht="15.75">
      <c r="B9" s="29"/>
      <c r="C9" s="31" t="s">
        <v>79</v>
      </c>
      <c r="D9" s="77"/>
      <c r="E9" s="193" t="s">
        <v>94</v>
      </c>
      <c r="F9" s="161"/>
      <c r="G9" s="161"/>
      <c r="H9" s="161"/>
      <c r="I9" s="161"/>
      <c r="J9" s="161"/>
      <c r="K9" s="161"/>
      <c r="L9" s="161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2:80" ht="15.75">
      <c r="B10" s="19"/>
      <c r="C10" s="30"/>
      <c r="D10" s="19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</row>
    <row r="11" spans="2:80" ht="15">
      <c r="B11" s="222" t="s">
        <v>1</v>
      </c>
      <c r="C11" s="199" t="s">
        <v>2</v>
      </c>
      <c r="D11" s="222" t="s">
        <v>61</v>
      </c>
      <c r="E11" s="222"/>
      <c r="F11" s="222"/>
      <c r="G11" s="224" t="s">
        <v>24</v>
      </c>
      <c r="H11" s="199" t="s">
        <v>5</v>
      </c>
      <c r="I11" s="155" t="s">
        <v>60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 t="s">
        <v>59</v>
      </c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 t="s">
        <v>58</v>
      </c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</row>
    <row r="12" spans="2:80" ht="12.75" customHeight="1">
      <c r="B12" s="223"/>
      <c r="C12" s="200"/>
      <c r="D12" s="189" t="s">
        <v>40</v>
      </c>
      <c r="E12" s="191" t="s">
        <v>38</v>
      </c>
      <c r="F12" s="191" t="s">
        <v>39</v>
      </c>
      <c r="G12" s="225"/>
      <c r="H12" s="200"/>
      <c r="I12" s="213" t="s">
        <v>30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4"/>
      <c r="T12" s="214" t="s">
        <v>5</v>
      </c>
      <c r="U12" s="202" t="s">
        <v>31</v>
      </c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  <c r="AF12" s="160" t="s">
        <v>5</v>
      </c>
      <c r="AG12" s="202" t="s">
        <v>32</v>
      </c>
      <c r="AH12" s="203"/>
      <c r="AI12" s="203"/>
      <c r="AJ12" s="203"/>
      <c r="AK12" s="203"/>
      <c r="AL12" s="203"/>
      <c r="AM12" s="203"/>
      <c r="AN12" s="203"/>
      <c r="AO12" s="203"/>
      <c r="AP12" s="203"/>
      <c r="AQ12" s="204"/>
      <c r="AR12" s="160" t="s">
        <v>5</v>
      </c>
      <c r="AS12" s="202" t="s">
        <v>33</v>
      </c>
      <c r="AT12" s="203"/>
      <c r="AU12" s="203"/>
      <c r="AV12" s="203"/>
      <c r="AW12" s="203"/>
      <c r="AX12" s="203"/>
      <c r="AY12" s="203"/>
      <c r="AZ12" s="203"/>
      <c r="BA12" s="203"/>
      <c r="BB12" s="203"/>
      <c r="BC12" s="204"/>
      <c r="BD12" s="160" t="s">
        <v>5</v>
      </c>
      <c r="BE12" s="202" t="s">
        <v>34</v>
      </c>
      <c r="BF12" s="203"/>
      <c r="BG12" s="203"/>
      <c r="BH12" s="203"/>
      <c r="BI12" s="203"/>
      <c r="BJ12" s="203"/>
      <c r="BK12" s="203"/>
      <c r="BL12" s="203"/>
      <c r="BM12" s="203"/>
      <c r="BN12" s="203"/>
      <c r="BO12" s="204"/>
      <c r="BP12" s="160" t="s">
        <v>5</v>
      </c>
      <c r="BQ12" s="202" t="s">
        <v>35</v>
      </c>
      <c r="BR12" s="203"/>
      <c r="BS12" s="203"/>
      <c r="BT12" s="203"/>
      <c r="BU12" s="203"/>
      <c r="BV12" s="203"/>
      <c r="BW12" s="203"/>
      <c r="BX12" s="203"/>
      <c r="BY12" s="203"/>
      <c r="BZ12" s="203"/>
      <c r="CA12" s="204"/>
      <c r="CB12" s="160" t="s">
        <v>5</v>
      </c>
    </row>
    <row r="13" spans="2:80" ht="17.25" customHeight="1">
      <c r="B13" s="223"/>
      <c r="C13" s="201"/>
      <c r="D13" s="190"/>
      <c r="E13" s="192"/>
      <c r="F13" s="192"/>
      <c r="G13" s="226"/>
      <c r="H13" s="201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45</v>
      </c>
      <c r="O13" s="16" t="s">
        <v>28</v>
      </c>
      <c r="P13" s="16" t="s">
        <v>43</v>
      </c>
      <c r="Q13" s="16" t="s">
        <v>44</v>
      </c>
      <c r="R13" s="16" t="s">
        <v>9</v>
      </c>
      <c r="S13" s="17" t="s">
        <v>29</v>
      </c>
      <c r="T13" s="215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45</v>
      </c>
      <c r="AA13" s="16" t="s">
        <v>28</v>
      </c>
      <c r="AB13" s="16" t="s">
        <v>43</v>
      </c>
      <c r="AC13" s="16" t="s">
        <v>44</v>
      </c>
      <c r="AD13" s="16" t="s">
        <v>9</v>
      </c>
      <c r="AE13" s="17" t="s">
        <v>29</v>
      </c>
      <c r="AF13" s="155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45</v>
      </c>
      <c r="AM13" s="16" t="s">
        <v>28</v>
      </c>
      <c r="AN13" s="16" t="s">
        <v>43</v>
      </c>
      <c r="AO13" s="16" t="s">
        <v>44</v>
      </c>
      <c r="AP13" s="16" t="s">
        <v>9</v>
      </c>
      <c r="AQ13" s="17" t="s">
        <v>29</v>
      </c>
      <c r="AR13" s="155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45</v>
      </c>
      <c r="AY13" s="16" t="s">
        <v>28</v>
      </c>
      <c r="AZ13" s="16" t="s">
        <v>43</v>
      </c>
      <c r="BA13" s="16" t="s">
        <v>44</v>
      </c>
      <c r="BB13" s="16" t="s">
        <v>9</v>
      </c>
      <c r="BC13" s="17" t="s">
        <v>29</v>
      </c>
      <c r="BD13" s="155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45</v>
      </c>
      <c r="BK13" s="16" t="s">
        <v>28</v>
      </c>
      <c r="BL13" s="16" t="s">
        <v>43</v>
      </c>
      <c r="BM13" s="16" t="s">
        <v>44</v>
      </c>
      <c r="BN13" s="16" t="s">
        <v>9</v>
      </c>
      <c r="BO13" s="17" t="s">
        <v>29</v>
      </c>
      <c r="BP13" s="155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45</v>
      </c>
      <c r="BW13" s="16" t="s">
        <v>28</v>
      </c>
      <c r="BX13" s="16" t="s">
        <v>43</v>
      </c>
      <c r="BY13" s="16" t="s">
        <v>44</v>
      </c>
      <c r="BZ13" s="16" t="s">
        <v>9</v>
      </c>
      <c r="CA13" s="17" t="s">
        <v>95</v>
      </c>
      <c r="CB13" s="155"/>
    </row>
    <row r="14" spans="2:80" ht="15.75">
      <c r="B14" s="205" t="s">
        <v>161</v>
      </c>
      <c r="C14" s="206"/>
      <c r="D14" s="206"/>
      <c r="E14" s="206"/>
      <c r="F14" s="206"/>
      <c r="G14" s="207"/>
      <c r="H14" s="20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0"/>
    </row>
    <row r="15" spans="2:80" ht="15.75">
      <c r="B15" s="111" t="s">
        <v>80</v>
      </c>
      <c r="C15" s="51" t="s">
        <v>107</v>
      </c>
      <c r="D15" s="78"/>
      <c r="E15" s="52"/>
      <c r="F15" s="52" t="s">
        <v>91</v>
      </c>
      <c r="G15" s="37">
        <v>30</v>
      </c>
      <c r="H15" s="38">
        <v>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/>
      <c r="U15" s="61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60"/>
      <c r="AG15" s="61"/>
      <c r="AH15" s="58">
        <v>30</v>
      </c>
      <c r="AI15" s="58"/>
      <c r="AJ15" s="58"/>
      <c r="AK15" s="58"/>
      <c r="AL15" s="58"/>
      <c r="AM15" s="58"/>
      <c r="AN15" s="58"/>
      <c r="AO15" s="58"/>
      <c r="AP15" s="58"/>
      <c r="AQ15" s="59"/>
      <c r="AR15" s="60">
        <v>4</v>
      </c>
      <c r="AS15" s="61"/>
      <c r="AT15" s="58"/>
      <c r="AU15" s="58"/>
      <c r="AV15" s="58"/>
      <c r="AW15" s="58"/>
      <c r="AX15" s="58"/>
      <c r="AY15" s="58"/>
      <c r="AZ15" s="58"/>
      <c r="BA15" s="58"/>
      <c r="BB15" s="58"/>
      <c r="BC15" s="59"/>
      <c r="BD15" s="60"/>
      <c r="BE15" s="61"/>
      <c r="BF15" s="58"/>
      <c r="BG15" s="58"/>
      <c r="BH15" s="58"/>
      <c r="BI15" s="58"/>
      <c r="BJ15" s="58"/>
      <c r="BK15" s="58"/>
      <c r="BL15" s="58"/>
      <c r="BM15" s="58"/>
      <c r="BN15" s="58"/>
      <c r="BO15" s="59"/>
      <c r="BP15" s="60"/>
      <c r="BQ15" s="61"/>
      <c r="BR15" s="58"/>
      <c r="BS15" s="58"/>
      <c r="BT15" s="58"/>
      <c r="BU15" s="58"/>
      <c r="BV15" s="58"/>
      <c r="BW15" s="58"/>
      <c r="BX15" s="58"/>
      <c r="BY15" s="58"/>
      <c r="BZ15" s="58"/>
      <c r="CA15" s="59"/>
      <c r="CB15" s="60"/>
    </row>
    <row r="16" spans="2:80" ht="15.75">
      <c r="B16" s="209" t="s">
        <v>10</v>
      </c>
      <c r="C16" s="210"/>
      <c r="D16" s="211"/>
      <c r="E16" s="211"/>
      <c r="F16" s="212"/>
      <c r="G16" s="39">
        <f>SUM(G15:G15)</f>
        <v>30</v>
      </c>
      <c r="H16" s="40">
        <f>SUM(H15:H15)</f>
        <v>4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6"/>
      <c r="U16" s="35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6"/>
      <c r="AG16" s="35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6"/>
      <c r="AS16" s="35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6"/>
      <c r="BE16" s="3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6"/>
      <c r="BQ16" s="35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6"/>
    </row>
    <row r="17" spans="2:80" ht="15.75">
      <c r="B17" s="218" t="s">
        <v>162</v>
      </c>
      <c r="C17" s="219"/>
      <c r="D17" s="219"/>
      <c r="E17" s="219"/>
      <c r="F17" s="219"/>
      <c r="G17" s="220"/>
      <c r="H17" s="221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6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6"/>
    </row>
    <row r="18" spans="2:80" ht="15.75">
      <c r="B18" s="112" t="s">
        <v>80</v>
      </c>
      <c r="C18" s="54" t="s">
        <v>108</v>
      </c>
      <c r="D18" s="79" t="s">
        <v>86</v>
      </c>
      <c r="E18" s="55" t="s">
        <v>87</v>
      </c>
      <c r="F18" s="55"/>
      <c r="G18" s="68">
        <v>60</v>
      </c>
      <c r="H18" s="41">
        <v>5</v>
      </c>
      <c r="I18" s="62">
        <v>30</v>
      </c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4">
        <v>2</v>
      </c>
      <c r="U18" s="65">
        <v>30</v>
      </c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64">
        <v>3</v>
      </c>
      <c r="AG18" s="65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4"/>
      <c r="AS18" s="65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64"/>
      <c r="BE18" s="65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4"/>
      <c r="BQ18" s="65"/>
      <c r="BR18" s="62"/>
      <c r="BS18" s="62"/>
      <c r="BT18" s="62"/>
      <c r="BU18" s="62"/>
      <c r="BV18" s="62"/>
      <c r="BW18" s="62"/>
      <c r="BX18" s="62"/>
      <c r="BY18" s="62"/>
      <c r="BZ18" s="62"/>
      <c r="CA18" s="63"/>
      <c r="CB18" s="64"/>
    </row>
    <row r="19" spans="2:80" ht="15.75">
      <c r="B19" s="112" t="s">
        <v>81</v>
      </c>
      <c r="C19" s="54" t="s">
        <v>108</v>
      </c>
      <c r="D19" s="79"/>
      <c r="E19" s="55"/>
      <c r="F19" s="55" t="s">
        <v>86</v>
      </c>
      <c r="G19" s="68">
        <v>60</v>
      </c>
      <c r="H19" s="41">
        <v>5</v>
      </c>
      <c r="I19" s="62"/>
      <c r="J19" s="62">
        <v>30</v>
      </c>
      <c r="K19" s="62"/>
      <c r="L19" s="62"/>
      <c r="M19" s="62"/>
      <c r="N19" s="62"/>
      <c r="O19" s="62"/>
      <c r="P19" s="62"/>
      <c r="Q19" s="62"/>
      <c r="R19" s="62"/>
      <c r="S19" s="63"/>
      <c r="T19" s="64">
        <v>3</v>
      </c>
      <c r="U19" s="65"/>
      <c r="V19" s="62">
        <v>30</v>
      </c>
      <c r="W19" s="62"/>
      <c r="X19" s="62"/>
      <c r="Y19" s="62"/>
      <c r="Z19" s="62"/>
      <c r="AA19" s="62"/>
      <c r="AB19" s="62"/>
      <c r="AC19" s="62"/>
      <c r="AD19" s="62"/>
      <c r="AE19" s="63"/>
      <c r="AF19" s="64">
        <v>2</v>
      </c>
      <c r="AG19" s="65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R19" s="64"/>
      <c r="AS19" s="65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5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4"/>
      <c r="BQ19" s="65"/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64"/>
    </row>
    <row r="20" spans="2:80" ht="15.75">
      <c r="B20" s="112" t="s">
        <v>82</v>
      </c>
      <c r="C20" s="54" t="s">
        <v>109</v>
      </c>
      <c r="D20" s="79" t="s">
        <v>88</v>
      </c>
      <c r="E20" s="55" t="s">
        <v>88</v>
      </c>
      <c r="F20" s="55"/>
      <c r="G20" s="68">
        <v>30</v>
      </c>
      <c r="H20" s="41">
        <v>3</v>
      </c>
      <c r="I20" s="62">
        <v>30</v>
      </c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4">
        <v>3</v>
      </c>
      <c r="U20" s="65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4"/>
      <c r="AG20" s="65"/>
      <c r="AH20" s="62"/>
      <c r="AI20" s="62"/>
      <c r="AJ20" s="62"/>
      <c r="AK20" s="62"/>
      <c r="AL20" s="62"/>
      <c r="AM20" s="62"/>
      <c r="AN20" s="62"/>
      <c r="AO20" s="62"/>
      <c r="AP20" s="62"/>
      <c r="AQ20" s="63"/>
      <c r="AR20" s="64"/>
      <c r="AS20" s="65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4"/>
      <c r="BE20" s="65"/>
      <c r="BF20" s="62"/>
      <c r="BG20" s="62"/>
      <c r="BH20" s="62"/>
      <c r="BI20" s="62"/>
      <c r="BJ20" s="62"/>
      <c r="BK20" s="62"/>
      <c r="BL20" s="62"/>
      <c r="BM20" s="62"/>
      <c r="BN20" s="62"/>
      <c r="BO20" s="63"/>
      <c r="BP20" s="64"/>
      <c r="BQ20" s="65"/>
      <c r="BR20" s="62"/>
      <c r="BS20" s="62"/>
      <c r="BT20" s="62"/>
      <c r="BU20" s="62"/>
      <c r="BV20" s="62"/>
      <c r="BW20" s="62"/>
      <c r="BX20" s="62"/>
      <c r="BY20" s="62"/>
      <c r="BZ20" s="62"/>
      <c r="CA20" s="63"/>
      <c r="CB20" s="64"/>
    </row>
    <row r="21" spans="2:80" ht="15.75">
      <c r="B21" s="112" t="s">
        <v>83</v>
      </c>
      <c r="C21" s="54" t="s">
        <v>109</v>
      </c>
      <c r="D21" s="79"/>
      <c r="E21" s="55"/>
      <c r="F21" s="55" t="s">
        <v>88</v>
      </c>
      <c r="G21" s="68">
        <v>30</v>
      </c>
      <c r="H21" s="41">
        <v>2</v>
      </c>
      <c r="I21" s="62"/>
      <c r="J21" s="62"/>
      <c r="K21" s="62"/>
      <c r="L21" s="62"/>
      <c r="M21" s="62">
        <v>30</v>
      </c>
      <c r="N21" s="62"/>
      <c r="O21" s="62"/>
      <c r="P21" s="62"/>
      <c r="Q21" s="62"/>
      <c r="R21" s="62"/>
      <c r="S21" s="63"/>
      <c r="T21" s="64">
        <v>2</v>
      </c>
      <c r="U21" s="65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64"/>
      <c r="AG21" s="65"/>
      <c r="AH21" s="62"/>
      <c r="AI21" s="62"/>
      <c r="AJ21" s="62"/>
      <c r="AK21" s="62"/>
      <c r="AL21" s="62"/>
      <c r="AM21" s="62"/>
      <c r="AN21" s="62"/>
      <c r="AO21" s="62"/>
      <c r="AP21" s="62"/>
      <c r="AQ21" s="63"/>
      <c r="AR21" s="64"/>
      <c r="AS21" s="65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4"/>
      <c r="BE21" s="65"/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P21" s="64"/>
      <c r="BQ21" s="65"/>
      <c r="BR21" s="62"/>
      <c r="BS21" s="62"/>
      <c r="BT21" s="62"/>
      <c r="BU21" s="62"/>
      <c r="BV21" s="62"/>
      <c r="BW21" s="62"/>
      <c r="BX21" s="62"/>
      <c r="BY21" s="62"/>
      <c r="BZ21" s="62"/>
      <c r="CA21" s="63"/>
      <c r="CB21" s="64"/>
    </row>
    <row r="22" spans="2:80" ht="15.75">
      <c r="B22" s="112" t="s">
        <v>84</v>
      </c>
      <c r="C22" s="54" t="s">
        <v>110</v>
      </c>
      <c r="D22" s="79" t="s">
        <v>86</v>
      </c>
      <c r="E22" s="55" t="s">
        <v>87</v>
      </c>
      <c r="F22" s="55"/>
      <c r="G22" s="68">
        <v>60</v>
      </c>
      <c r="H22" s="41">
        <v>5</v>
      </c>
      <c r="I22" s="62">
        <v>30</v>
      </c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4">
        <v>2</v>
      </c>
      <c r="U22" s="65">
        <v>30</v>
      </c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64">
        <v>3</v>
      </c>
      <c r="AG22" s="65"/>
      <c r="AH22" s="62"/>
      <c r="AI22" s="62"/>
      <c r="AJ22" s="62"/>
      <c r="AK22" s="62"/>
      <c r="AL22" s="62"/>
      <c r="AM22" s="62"/>
      <c r="AN22" s="62"/>
      <c r="AO22" s="62"/>
      <c r="AP22" s="62"/>
      <c r="AQ22" s="63"/>
      <c r="AR22" s="64"/>
      <c r="AS22" s="65"/>
      <c r="AT22" s="62"/>
      <c r="AU22" s="62"/>
      <c r="AV22" s="62"/>
      <c r="AW22" s="62"/>
      <c r="AX22" s="62"/>
      <c r="AY22" s="62"/>
      <c r="AZ22" s="62"/>
      <c r="BA22" s="62"/>
      <c r="BB22" s="62"/>
      <c r="BC22" s="63"/>
      <c r="BD22" s="64"/>
      <c r="BE22" s="65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64"/>
      <c r="BQ22" s="65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64"/>
    </row>
    <row r="23" spans="2:80" ht="15.75">
      <c r="B23" s="112" t="s">
        <v>85</v>
      </c>
      <c r="C23" s="54" t="s">
        <v>110</v>
      </c>
      <c r="D23" s="79"/>
      <c r="E23" s="55"/>
      <c r="F23" s="55" t="s">
        <v>87</v>
      </c>
      <c r="G23" s="68">
        <v>60</v>
      </c>
      <c r="H23" s="41">
        <v>5</v>
      </c>
      <c r="I23" s="62"/>
      <c r="J23" s="62"/>
      <c r="K23" s="62"/>
      <c r="L23" s="62"/>
      <c r="M23" s="62">
        <v>30</v>
      </c>
      <c r="N23" s="62"/>
      <c r="O23" s="62"/>
      <c r="P23" s="62"/>
      <c r="Q23" s="62"/>
      <c r="R23" s="62"/>
      <c r="S23" s="63"/>
      <c r="T23" s="64">
        <v>3</v>
      </c>
      <c r="U23" s="65"/>
      <c r="V23" s="62"/>
      <c r="W23" s="62"/>
      <c r="X23" s="62"/>
      <c r="Y23" s="62">
        <v>30</v>
      </c>
      <c r="Z23" s="62"/>
      <c r="AA23" s="62"/>
      <c r="AB23" s="62"/>
      <c r="AC23" s="62"/>
      <c r="AD23" s="62"/>
      <c r="AE23" s="63"/>
      <c r="AF23" s="64">
        <v>2</v>
      </c>
      <c r="AG23" s="65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64"/>
      <c r="AS23" s="65"/>
      <c r="AT23" s="62"/>
      <c r="AU23" s="62"/>
      <c r="AV23" s="62"/>
      <c r="AW23" s="62"/>
      <c r="AX23" s="62"/>
      <c r="AY23" s="62"/>
      <c r="AZ23" s="62"/>
      <c r="BA23" s="62"/>
      <c r="BB23" s="62"/>
      <c r="BC23" s="63"/>
      <c r="BD23" s="64"/>
      <c r="BE23" s="65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P23" s="64"/>
      <c r="BQ23" s="65"/>
      <c r="BR23" s="62"/>
      <c r="BS23" s="62"/>
      <c r="BT23" s="62"/>
      <c r="BU23" s="62"/>
      <c r="BV23" s="62"/>
      <c r="BW23" s="62"/>
      <c r="BX23" s="62"/>
      <c r="BY23" s="62"/>
      <c r="BZ23" s="62"/>
      <c r="CA23" s="63"/>
      <c r="CB23" s="64"/>
    </row>
    <row r="24" spans="2:80" ht="15.75">
      <c r="B24" s="112" t="s">
        <v>90</v>
      </c>
      <c r="C24" s="72" t="s">
        <v>111</v>
      </c>
      <c r="D24" s="79"/>
      <c r="E24" s="55"/>
      <c r="F24" s="55" t="s">
        <v>88</v>
      </c>
      <c r="G24" s="68">
        <v>30</v>
      </c>
      <c r="H24" s="41">
        <v>3</v>
      </c>
      <c r="I24" s="62"/>
      <c r="J24" s="62"/>
      <c r="K24" s="62"/>
      <c r="L24" s="62"/>
      <c r="M24" s="62">
        <v>30</v>
      </c>
      <c r="N24" s="62"/>
      <c r="O24" s="62"/>
      <c r="P24" s="62"/>
      <c r="Q24" s="62"/>
      <c r="R24" s="62"/>
      <c r="S24" s="63"/>
      <c r="T24" s="64">
        <v>3</v>
      </c>
      <c r="U24" s="65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64"/>
      <c r="AG24" s="65"/>
      <c r="AH24" s="62"/>
      <c r="AI24" s="62"/>
      <c r="AJ24" s="62"/>
      <c r="AK24" s="62"/>
      <c r="AL24" s="62"/>
      <c r="AM24" s="62"/>
      <c r="AN24" s="62"/>
      <c r="AO24" s="62"/>
      <c r="AP24" s="62"/>
      <c r="AQ24" s="63"/>
      <c r="AR24" s="64"/>
      <c r="AS24" s="65"/>
      <c r="AT24" s="62"/>
      <c r="AU24" s="62"/>
      <c r="AV24" s="62"/>
      <c r="AW24" s="62"/>
      <c r="AX24" s="62"/>
      <c r="AY24" s="62"/>
      <c r="AZ24" s="62"/>
      <c r="BA24" s="62"/>
      <c r="BB24" s="62"/>
      <c r="BC24" s="63"/>
      <c r="BD24" s="64"/>
      <c r="BE24" s="65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64"/>
      <c r="BQ24" s="65"/>
      <c r="BR24" s="62"/>
      <c r="BS24" s="62"/>
      <c r="BT24" s="62"/>
      <c r="BU24" s="62"/>
      <c r="BV24" s="62"/>
      <c r="BW24" s="62"/>
      <c r="BX24" s="62"/>
      <c r="BY24" s="62"/>
      <c r="BZ24" s="62"/>
      <c r="CA24" s="63"/>
      <c r="CB24" s="64"/>
    </row>
    <row r="25" spans="2:80" ht="15.75">
      <c r="B25" s="112" t="s">
        <v>96</v>
      </c>
      <c r="C25" s="54" t="s">
        <v>112</v>
      </c>
      <c r="D25" s="79"/>
      <c r="E25" s="55"/>
      <c r="F25" s="55" t="s">
        <v>86</v>
      </c>
      <c r="G25" s="68">
        <v>15</v>
      </c>
      <c r="H25" s="41">
        <v>1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4"/>
      <c r="U25" s="65"/>
      <c r="V25" s="62">
        <v>15</v>
      </c>
      <c r="W25" s="62"/>
      <c r="X25" s="62"/>
      <c r="Y25" s="62"/>
      <c r="Z25" s="62"/>
      <c r="AA25" s="62"/>
      <c r="AB25" s="62"/>
      <c r="AC25" s="62"/>
      <c r="AD25" s="62"/>
      <c r="AE25" s="63"/>
      <c r="AF25" s="64">
        <v>1</v>
      </c>
      <c r="AG25" s="65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4"/>
      <c r="AS25" s="65"/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64"/>
      <c r="BE25" s="65"/>
      <c r="BF25" s="62"/>
      <c r="BG25" s="62"/>
      <c r="BH25" s="62"/>
      <c r="BI25" s="62"/>
      <c r="BJ25" s="62"/>
      <c r="BK25" s="62"/>
      <c r="BL25" s="62"/>
      <c r="BM25" s="62"/>
      <c r="BN25" s="62"/>
      <c r="BO25" s="63"/>
      <c r="BP25" s="64"/>
      <c r="BQ25" s="65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4"/>
    </row>
    <row r="26" spans="2:80" ht="15.75">
      <c r="B26" s="53"/>
      <c r="C26" s="72"/>
      <c r="D26" s="79"/>
      <c r="E26" s="55"/>
      <c r="F26" s="55"/>
      <c r="G26" s="68"/>
      <c r="H26" s="4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4"/>
      <c r="U26" s="65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64"/>
      <c r="AG26" s="134"/>
      <c r="AH26" s="62"/>
      <c r="AI26" s="62"/>
      <c r="AJ26" s="62"/>
      <c r="AK26" s="62"/>
      <c r="AL26" s="62"/>
      <c r="AM26" s="62"/>
      <c r="AN26" s="62"/>
      <c r="AO26" s="62"/>
      <c r="AP26" s="62"/>
      <c r="AQ26" s="63"/>
      <c r="AR26" s="64"/>
      <c r="AS26" s="65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64"/>
      <c r="BE26" s="65"/>
      <c r="BF26" s="62"/>
      <c r="BG26" s="62"/>
      <c r="BH26" s="62"/>
      <c r="BI26" s="62"/>
      <c r="BJ26" s="62"/>
      <c r="BK26" s="62"/>
      <c r="BL26" s="62"/>
      <c r="BM26" s="62"/>
      <c r="BN26" s="62"/>
      <c r="BO26" s="63"/>
      <c r="BP26" s="64"/>
      <c r="BQ26" s="65"/>
      <c r="BR26" s="62"/>
      <c r="BS26" s="62"/>
      <c r="BT26" s="62"/>
      <c r="BU26" s="62"/>
      <c r="BV26" s="62"/>
      <c r="BW26" s="62"/>
      <c r="BX26" s="62"/>
      <c r="BY26" s="62"/>
      <c r="BZ26" s="62"/>
      <c r="CA26" s="63"/>
      <c r="CB26" s="64"/>
    </row>
    <row r="27" spans="2:80" ht="15.75">
      <c r="B27" s="228" t="s">
        <v>10</v>
      </c>
      <c r="C27" s="220"/>
      <c r="D27" s="220"/>
      <c r="E27" s="220"/>
      <c r="F27" s="229"/>
      <c r="G27" s="42">
        <f>SUM(G18:G26)</f>
        <v>345</v>
      </c>
      <c r="H27" s="43">
        <f>SUM(H18:H26)</f>
        <v>29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5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6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AS27" s="35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6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6"/>
      <c r="BQ27" s="35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6"/>
    </row>
    <row r="28" spans="2:80" ht="15.75">
      <c r="B28" s="230"/>
      <c r="C28" s="231"/>
      <c r="D28" s="231"/>
      <c r="E28" s="231"/>
      <c r="F28" s="231"/>
      <c r="G28" s="232"/>
      <c r="H28" s="2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6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6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6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6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6"/>
    </row>
    <row r="29" spans="2:80" ht="15.75">
      <c r="B29" s="234" t="s">
        <v>163</v>
      </c>
      <c r="C29" s="235"/>
      <c r="D29" s="235"/>
      <c r="E29" s="235"/>
      <c r="F29" s="235"/>
      <c r="G29" s="235"/>
      <c r="H29" s="23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42"/>
      <c r="U29" s="133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7"/>
      <c r="AG29" s="133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7"/>
      <c r="AS29" s="133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7"/>
      <c r="BE29" s="133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6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6"/>
    </row>
    <row r="30" spans="2:80" ht="15.75">
      <c r="B30" s="118" t="s">
        <v>80</v>
      </c>
      <c r="C30" s="81" t="s">
        <v>127</v>
      </c>
      <c r="D30" s="89"/>
      <c r="E30" s="82"/>
      <c r="F30" s="82" t="s">
        <v>88</v>
      </c>
      <c r="G30" s="83">
        <v>15</v>
      </c>
      <c r="H30" s="83">
        <v>1</v>
      </c>
      <c r="I30" s="62">
        <v>15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4">
        <v>1</v>
      </c>
      <c r="U30" s="134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4"/>
      <c r="AG30" s="134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4"/>
      <c r="AS30" s="134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4"/>
      <c r="BE30" s="134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84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84"/>
    </row>
    <row r="31" spans="2:80" ht="15.75">
      <c r="B31" s="216" t="s">
        <v>10</v>
      </c>
      <c r="C31" s="236"/>
      <c r="D31" s="237"/>
      <c r="E31" s="237"/>
      <c r="F31" s="237"/>
      <c r="G31" s="90">
        <f>SUM(G30:G30)</f>
        <v>15</v>
      </c>
      <c r="H31" s="90">
        <f>SUM(H30:H30)</f>
        <v>1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142"/>
      <c r="U31" s="133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7"/>
      <c r="AG31" s="133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7"/>
      <c r="AS31" s="133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7"/>
      <c r="BE31" s="133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6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6"/>
    </row>
    <row r="32" spans="2:80" s="1" customFormat="1" ht="15.75">
      <c r="B32" s="183" t="s">
        <v>164</v>
      </c>
      <c r="C32" s="227"/>
      <c r="D32" s="227"/>
      <c r="E32" s="227"/>
      <c r="F32" s="227"/>
      <c r="G32" s="227"/>
      <c r="H32" s="227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43"/>
      <c r="U32" s="135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3"/>
      <c r="AG32" s="135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3"/>
      <c r="AS32" s="135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3"/>
      <c r="BE32" s="135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2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2"/>
    </row>
    <row r="33" spans="2:80" ht="18">
      <c r="B33" s="130" t="s">
        <v>80</v>
      </c>
      <c r="C33" s="94" t="s">
        <v>170</v>
      </c>
      <c r="D33" s="89" t="s">
        <v>91</v>
      </c>
      <c r="E33" s="82"/>
      <c r="F33" s="95" t="s">
        <v>116</v>
      </c>
      <c r="G33" s="83">
        <v>90</v>
      </c>
      <c r="H33" s="83">
        <v>6</v>
      </c>
      <c r="I33" s="58"/>
      <c r="J33" s="58"/>
      <c r="K33" s="58">
        <v>30</v>
      </c>
      <c r="L33" s="58"/>
      <c r="M33" s="58"/>
      <c r="N33" s="58"/>
      <c r="O33" s="58"/>
      <c r="P33" s="58"/>
      <c r="Q33" s="58"/>
      <c r="R33" s="58"/>
      <c r="S33" s="58"/>
      <c r="T33" s="60">
        <v>2</v>
      </c>
      <c r="U33" s="136"/>
      <c r="V33" s="58"/>
      <c r="W33" s="58">
        <v>30</v>
      </c>
      <c r="X33" s="58"/>
      <c r="Y33" s="58"/>
      <c r="Z33" s="58"/>
      <c r="AA33" s="58"/>
      <c r="AB33" s="58"/>
      <c r="AC33" s="58"/>
      <c r="AD33" s="58"/>
      <c r="AE33" s="58"/>
      <c r="AF33" s="60">
        <v>2</v>
      </c>
      <c r="AG33" s="136"/>
      <c r="AH33" s="58"/>
      <c r="AI33" s="58">
        <v>30</v>
      </c>
      <c r="AJ33" s="58"/>
      <c r="AK33" s="58"/>
      <c r="AL33" s="58"/>
      <c r="AM33" s="58"/>
      <c r="AN33" s="58"/>
      <c r="AO33" s="58"/>
      <c r="AP33" s="58"/>
      <c r="AQ33" s="58"/>
      <c r="AR33" s="60">
        <v>2</v>
      </c>
      <c r="AS33" s="136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60"/>
      <c r="BE33" s="136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96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96"/>
    </row>
    <row r="34" spans="2:80" ht="15.75">
      <c r="B34" s="130" t="s">
        <v>81</v>
      </c>
      <c r="C34" s="94" t="s">
        <v>154</v>
      </c>
      <c r="D34" s="89"/>
      <c r="E34" s="82"/>
      <c r="F34" s="95" t="s">
        <v>88</v>
      </c>
      <c r="G34" s="83">
        <v>15</v>
      </c>
      <c r="H34" s="83">
        <v>1</v>
      </c>
      <c r="I34" s="58"/>
      <c r="J34" s="58">
        <v>15</v>
      </c>
      <c r="K34" s="58"/>
      <c r="L34" s="58"/>
      <c r="M34" s="58"/>
      <c r="N34" s="58"/>
      <c r="O34" s="58"/>
      <c r="P34" s="58"/>
      <c r="Q34" s="58"/>
      <c r="R34" s="58"/>
      <c r="S34" s="59"/>
      <c r="T34" s="60">
        <v>1</v>
      </c>
      <c r="U34" s="136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60"/>
      <c r="AG34" s="136"/>
      <c r="AH34" s="58"/>
      <c r="AI34" s="58"/>
      <c r="AJ34" s="58"/>
      <c r="AK34" s="58"/>
      <c r="AL34" s="58"/>
      <c r="AM34" s="58"/>
      <c r="AN34" s="58"/>
      <c r="AO34" s="58"/>
      <c r="AP34" s="58"/>
      <c r="AQ34" s="59"/>
      <c r="AR34" s="60"/>
      <c r="AS34" s="136"/>
      <c r="AT34" s="58"/>
      <c r="AU34" s="58"/>
      <c r="AV34" s="58"/>
      <c r="AW34" s="58"/>
      <c r="AX34" s="58"/>
      <c r="AY34" s="58"/>
      <c r="AZ34" s="58"/>
      <c r="BA34" s="58"/>
      <c r="BB34" s="58"/>
      <c r="BC34" s="59"/>
      <c r="BD34" s="60"/>
      <c r="BE34" s="136"/>
      <c r="BF34" s="58"/>
      <c r="BG34" s="58"/>
      <c r="BH34" s="58"/>
      <c r="BI34" s="58"/>
      <c r="BJ34" s="58"/>
      <c r="BK34" s="58"/>
      <c r="BL34" s="58"/>
      <c r="BM34" s="58"/>
      <c r="BN34" s="58"/>
      <c r="BO34" s="59"/>
      <c r="BP34" s="147"/>
      <c r="BQ34" s="136"/>
      <c r="BR34" s="58"/>
      <c r="BS34" s="58"/>
      <c r="BT34" s="58"/>
      <c r="BU34" s="58"/>
      <c r="BV34" s="58"/>
      <c r="BW34" s="58"/>
      <c r="BX34" s="58"/>
      <c r="BY34" s="58"/>
      <c r="BZ34" s="58"/>
      <c r="CA34" s="59"/>
      <c r="CB34" s="147"/>
    </row>
    <row r="35" spans="2:80" ht="36" customHeight="1">
      <c r="B35" s="130" t="s">
        <v>82</v>
      </c>
      <c r="C35" s="148" t="s">
        <v>138</v>
      </c>
      <c r="D35" s="150" t="s">
        <v>89</v>
      </c>
      <c r="E35" s="151"/>
      <c r="F35" s="152" t="s">
        <v>117</v>
      </c>
      <c r="G35" s="153">
        <v>120</v>
      </c>
      <c r="H35" s="154">
        <v>33</v>
      </c>
      <c r="I35" s="62"/>
      <c r="J35" s="62"/>
      <c r="K35" s="62"/>
      <c r="L35" s="62">
        <v>30</v>
      </c>
      <c r="M35" s="62"/>
      <c r="N35" s="62"/>
      <c r="O35" s="62"/>
      <c r="P35" s="62"/>
      <c r="Q35" s="62"/>
      <c r="R35" s="62"/>
      <c r="S35" s="63"/>
      <c r="T35" s="64">
        <v>6</v>
      </c>
      <c r="U35" s="134"/>
      <c r="V35" s="62"/>
      <c r="W35" s="62"/>
      <c r="X35" s="62">
        <v>30</v>
      </c>
      <c r="Y35" s="62"/>
      <c r="Z35" s="62"/>
      <c r="AA35" s="62"/>
      <c r="AB35" s="62"/>
      <c r="AC35" s="62"/>
      <c r="AD35" s="62"/>
      <c r="AE35" s="63"/>
      <c r="AF35" s="64">
        <v>7</v>
      </c>
      <c r="AG35" s="134"/>
      <c r="AH35" s="62"/>
      <c r="AI35" s="62"/>
      <c r="AJ35" s="62">
        <v>30</v>
      </c>
      <c r="AK35" s="62"/>
      <c r="AL35" s="62"/>
      <c r="AM35" s="62"/>
      <c r="AN35" s="62"/>
      <c r="AO35" s="62"/>
      <c r="AP35" s="62"/>
      <c r="AQ35" s="63"/>
      <c r="AR35" s="64">
        <v>10</v>
      </c>
      <c r="AS35" s="134"/>
      <c r="AT35" s="62"/>
      <c r="AU35" s="62"/>
      <c r="AV35" s="62">
        <v>30</v>
      </c>
      <c r="AW35" s="62"/>
      <c r="AX35" s="62"/>
      <c r="AY35" s="62"/>
      <c r="AZ35" s="62"/>
      <c r="BA35" s="62"/>
      <c r="BB35" s="62"/>
      <c r="BC35" s="63"/>
      <c r="BD35" s="64">
        <v>10</v>
      </c>
      <c r="BE35" s="134"/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4"/>
      <c r="BQ35" s="65"/>
      <c r="BR35" s="62"/>
      <c r="BS35" s="62"/>
      <c r="BT35" s="62"/>
      <c r="BU35" s="62"/>
      <c r="BV35" s="62"/>
      <c r="BW35" s="62"/>
      <c r="BX35" s="62"/>
      <c r="BY35" s="62"/>
      <c r="BZ35" s="62"/>
      <c r="CA35" s="63"/>
      <c r="CB35" s="64"/>
    </row>
    <row r="36" spans="2:80" ht="18">
      <c r="B36" s="130" t="s">
        <v>83</v>
      </c>
      <c r="C36" s="56" t="s">
        <v>139</v>
      </c>
      <c r="D36" s="113"/>
      <c r="E36" s="114"/>
      <c r="F36" s="114" t="s">
        <v>91</v>
      </c>
      <c r="G36" s="115">
        <v>30</v>
      </c>
      <c r="H36" s="116">
        <v>4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4"/>
      <c r="U36" s="134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64"/>
      <c r="AG36" s="134"/>
      <c r="AH36" s="62">
        <v>30</v>
      </c>
      <c r="AI36" s="62"/>
      <c r="AJ36" s="62"/>
      <c r="AK36" s="62"/>
      <c r="AL36" s="62"/>
      <c r="AM36" s="62"/>
      <c r="AN36" s="62"/>
      <c r="AO36" s="62"/>
      <c r="AP36" s="62"/>
      <c r="AQ36" s="63"/>
      <c r="AR36" s="64">
        <v>4</v>
      </c>
      <c r="AS36" s="134"/>
      <c r="AT36" s="62"/>
      <c r="AU36" s="62"/>
      <c r="AV36" s="62"/>
      <c r="AW36" s="62"/>
      <c r="AX36" s="62"/>
      <c r="AY36" s="62"/>
      <c r="AZ36" s="62"/>
      <c r="BA36" s="62"/>
      <c r="BB36" s="62"/>
      <c r="BC36" s="63"/>
      <c r="BD36" s="64"/>
      <c r="BE36" s="134"/>
      <c r="BF36" s="62"/>
      <c r="BG36" s="62"/>
      <c r="BH36" s="62"/>
      <c r="BI36" s="62"/>
      <c r="BJ36" s="62"/>
      <c r="BK36" s="62"/>
      <c r="BL36" s="62"/>
      <c r="BM36" s="62"/>
      <c r="BN36" s="62"/>
      <c r="BO36" s="63"/>
      <c r="BP36" s="64"/>
      <c r="BQ36" s="65"/>
      <c r="BR36" s="62"/>
      <c r="BS36" s="62"/>
      <c r="BT36" s="62"/>
      <c r="BU36" s="62"/>
      <c r="BV36" s="62"/>
      <c r="BW36" s="62"/>
      <c r="BX36" s="62"/>
      <c r="BY36" s="62"/>
      <c r="BZ36" s="62"/>
      <c r="CA36" s="63"/>
      <c r="CB36" s="64"/>
    </row>
    <row r="37" spans="2:80" ht="18">
      <c r="B37" s="130" t="s">
        <v>84</v>
      </c>
      <c r="C37" s="56" t="s">
        <v>140</v>
      </c>
      <c r="D37" s="113"/>
      <c r="E37" s="114"/>
      <c r="F37" s="114" t="s">
        <v>89</v>
      </c>
      <c r="G37" s="115">
        <v>30</v>
      </c>
      <c r="H37" s="116">
        <v>4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64"/>
      <c r="U37" s="134"/>
      <c r="V37" s="62"/>
      <c r="W37" s="62"/>
      <c r="X37" s="62"/>
      <c r="Y37" s="62"/>
      <c r="Z37" s="62"/>
      <c r="AA37" s="62"/>
      <c r="AB37" s="62"/>
      <c r="AC37" s="62"/>
      <c r="AD37" s="62"/>
      <c r="AE37" s="63"/>
      <c r="AF37" s="64"/>
      <c r="AG37" s="134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64"/>
      <c r="AS37" s="134">
        <v>30</v>
      </c>
      <c r="AT37" s="62"/>
      <c r="AU37" s="62"/>
      <c r="AV37" s="62"/>
      <c r="AW37" s="62"/>
      <c r="AX37" s="62"/>
      <c r="AY37" s="62"/>
      <c r="AZ37" s="62"/>
      <c r="BA37" s="62"/>
      <c r="BB37" s="62"/>
      <c r="BC37" s="63"/>
      <c r="BD37" s="64">
        <v>4</v>
      </c>
      <c r="BE37" s="134"/>
      <c r="BF37" s="62"/>
      <c r="BG37" s="62"/>
      <c r="BH37" s="62"/>
      <c r="BI37" s="62"/>
      <c r="BJ37" s="62"/>
      <c r="BK37" s="62"/>
      <c r="BL37" s="62"/>
      <c r="BM37" s="62"/>
      <c r="BN37" s="62"/>
      <c r="BO37" s="63"/>
      <c r="BP37" s="64"/>
      <c r="BQ37" s="65"/>
      <c r="BR37" s="62"/>
      <c r="BS37" s="62"/>
      <c r="BT37" s="62"/>
      <c r="BU37" s="62"/>
      <c r="BV37" s="62"/>
      <c r="BW37" s="62"/>
      <c r="BX37" s="62"/>
      <c r="BY37" s="62"/>
      <c r="BZ37" s="62"/>
      <c r="CA37" s="63"/>
      <c r="CB37" s="64"/>
    </row>
    <row r="38" spans="2:80" ht="16.5">
      <c r="B38" s="130" t="s">
        <v>85</v>
      </c>
      <c r="C38" s="149" t="s">
        <v>158</v>
      </c>
      <c r="D38" s="113"/>
      <c r="E38" s="114"/>
      <c r="F38" s="114" t="s">
        <v>86</v>
      </c>
      <c r="G38" s="115">
        <v>30</v>
      </c>
      <c r="H38" s="116">
        <v>2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3"/>
      <c r="T38" s="64"/>
      <c r="U38" s="134"/>
      <c r="V38" s="62"/>
      <c r="W38" s="62"/>
      <c r="X38" s="62"/>
      <c r="Y38" s="62">
        <v>30</v>
      </c>
      <c r="Z38" s="62"/>
      <c r="AA38" s="62"/>
      <c r="AB38" s="62"/>
      <c r="AC38" s="62"/>
      <c r="AD38" s="62"/>
      <c r="AE38" s="63"/>
      <c r="AF38" s="64">
        <v>2</v>
      </c>
      <c r="AG38" s="134"/>
      <c r="AH38" s="62"/>
      <c r="AI38" s="62"/>
      <c r="AJ38" s="62"/>
      <c r="AK38" s="62"/>
      <c r="AL38" s="62"/>
      <c r="AM38" s="62"/>
      <c r="AN38" s="62"/>
      <c r="AO38" s="62"/>
      <c r="AP38" s="62"/>
      <c r="AQ38" s="63"/>
      <c r="AR38" s="64"/>
      <c r="AS38" s="134"/>
      <c r="AT38" s="62"/>
      <c r="AU38" s="62"/>
      <c r="AV38" s="62"/>
      <c r="AW38" s="62"/>
      <c r="AX38" s="62"/>
      <c r="AY38" s="62"/>
      <c r="AZ38" s="62"/>
      <c r="BA38" s="62"/>
      <c r="BB38" s="62"/>
      <c r="BC38" s="63"/>
      <c r="BD38" s="64"/>
      <c r="BE38" s="134"/>
      <c r="BF38" s="62"/>
      <c r="BG38" s="62"/>
      <c r="BH38" s="62"/>
      <c r="BI38" s="62"/>
      <c r="BJ38" s="62"/>
      <c r="BK38" s="62"/>
      <c r="BL38" s="62"/>
      <c r="BM38" s="62"/>
      <c r="BN38" s="62"/>
      <c r="BO38" s="63"/>
      <c r="BP38" s="64"/>
      <c r="BQ38" s="65"/>
      <c r="BR38" s="62"/>
      <c r="BS38" s="62"/>
      <c r="BT38" s="62"/>
      <c r="BU38" s="62"/>
      <c r="BV38" s="62"/>
      <c r="BW38" s="62"/>
      <c r="BX38" s="62"/>
      <c r="BY38" s="62"/>
      <c r="BZ38" s="62"/>
      <c r="CA38" s="63"/>
      <c r="CB38" s="64"/>
    </row>
    <row r="39" spans="2:80" ht="15.75">
      <c r="B39" s="117"/>
      <c r="C39" s="56"/>
      <c r="D39" s="113"/>
      <c r="E39" s="114"/>
      <c r="F39" s="114"/>
      <c r="G39" s="115"/>
      <c r="H39" s="116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4"/>
      <c r="U39" s="134"/>
      <c r="V39" s="62"/>
      <c r="W39" s="62"/>
      <c r="X39" s="62"/>
      <c r="Y39" s="62"/>
      <c r="Z39" s="62"/>
      <c r="AA39" s="62"/>
      <c r="AB39" s="62"/>
      <c r="AC39" s="62"/>
      <c r="AD39" s="62"/>
      <c r="AE39" s="63"/>
      <c r="AF39" s="64"/>
      <c r="AG39" s="134"/>
      <c r="AH39" s="62"/>
      <c r="AI39" s="62"/>
      <c r="AJ39" s="62"/>
      <c r="AK39" s="62"/>
      <c r="AL39" s="62"/>
      <c r="AM39" s="62"/>
      <c r="AN39" s="62"/>
      <c r="AO39" s="62"/>
      <c r="AP39" s="62"/>
      <c r="AQ39" s="63"/>
      <c r="AR39" s="64"/>
      <c r="AS39" s="134"/>
      <c r="AT39" s="62"/>
      <c r="AU39" s="62"/>
      <c r="AV39" s="62"/>
      <c r="AW39" s="62"/>
      <c r="AX39" s="62"/>
      <c r="AY39" s="62"/>
      <c r="AZ39" s="62"/>
      <c r="BA39" s="62"/>
      <c r="BB39" s="62"/>
      <c r="BC39" s="63"/>
      <c r="BD39" s="64"/>
      <c r="BE39" s="134"/>
      <c r="BF39" s="62"/>
      <c r="BG39" s="62"/>
      <c r="BH39" s="62"/>
      <c r="BI39" s="62"/>
      <c r="BJ39" s="62"/>
      <c r="BK39" s="62"/>
      <c r="BL39" s="62"/>
      <c r="BM39" s="62"/>
      <c r="BN39" s="62"/>
      <c r="BO39" s="63"/>
      <c r="BP39" s="64"/>
      <c r="BQ39" s="65"/>
      <c r="BR39" s="62"/>
      <c r="BS39" s="62"/>
      <c r="BT39" s="62"/>
      <c r="BU39" s="62"/>
      <c r="BV39" s="62"/>
      <c r="BW39" s="62"/>
      <c r="BX39" s="62"/>
      <c r="BY39" s="62"/>
      <c r="BZ39" s="62"/>
      <c r="CA39" s="63"/>
      <c r="CB39" s="64"/>
    </row>
    <row r="40" spans="2:80" ht="15.75">
      <c r="B40" s="216" t="s">
        <v>10</v>
      </c>
      <c r="C40" s="236"/>
      <c r="D40" s="237"/>
      <c r="E40" s="237"/>
      <c r="F40" s="237"/>
      <c r="G40" s="90">
        <f>SUM(G33:G39)</f>
        <v>315</v>
      </c>
      <c r="H40" s="90">
        <f>SUM(H33:H39)</f>
        <v>50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7"/>
      <c r="U40" s="133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7"/>
      <c r="AG40" s="133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7"/>
      <c r="AS40" s="133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7"/>
      <c r="BE40" s="133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6"/>
    </row>
    <row r="41" spans="2:80" s="1" customFormat="1" ht="15.75">
      <c r="B41" s="183" t="s">
        <v>165</v>
      </c>
      <c r="C41" s="184"/>
      <c r="D41" s="184"/>
      <c r="E41" s="184"/>
      <c r="F41" s="184"/>
      <c r="G41" s="184"/>
      <c r="H41" s="184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3"/>
      <c r="U41" s="135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3"/>
      <c r="AG41" s="135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3"/>
      <c r="AS41" s="135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3"/>
      <c r="BE41" s="135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2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2"/>
    </row>
    <row r="42" spans="2:80" s="1" customFormat="1" ht="15.75">
      <c r="B42" s="238" t="s">
        <v>147</v>
      </c>
      <c r="C42" s="238"/>
      <c r="D42" s="238"/>
      <c r="E42" s="238"/>
      <c r="F42" s="238"/>
      <c r="G42" s="238"/>
      <c r="H42" s="239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3"/>
      <c r="U42" s="135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3"/>
      <c r="AG42" s="135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3"/>
      <c r="AS42" s="135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3"/>
      <c r="BE42" s="135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2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2"/>
    </row>
    <row r="43" spans="2:80" ht="15.75">
      <c r="B43" s="118" t="s">
        <v>80</v>
      </c>
      <c r="C43" s="94" t="s">
        <v>119</v>
      </c>
      <c r="D43" s="132"/>
      <c r="E43" s="82"/>
      <c r="F43" s="82" t="s">
        <v>88</v>
      </c>
      <c r="G43" s="83">
        <v>15</v>
      </c>
      <c r="H43" s="83">
        <v>1</v>
      </c>
      <c r="I43" s="62">
        <v>15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4">
        <v>1</v>
      </c>
      <c r="U43" s="134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4"/>
      <c r="AG43" s="134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4"/>
      <c r="AS43" s="134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4"/>
      <c r="BE43" s="134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84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84"/>
    </row>
    <row r="44" spans="2:80" ht="15.75">
      <c r="B44" s="119" t="s">
        <v>81</v>
      </c>
      <c r="C44" s="120" t="s">
        <v>120</v>
      </c>
      <c r="D44" s="132"/>
      <c r="E44" s="121"/>
      <c r="F44" s="121" t="s">
        <v>87</v>
      </c>
      <c r="G44" s="122">
        <v>30</v>
      </c>
      <c r="H44" s="123">
        <v>2</v>
      </c>
      <c r="I44" s="62"/>
      <c r="J44" s="62"/>
      <c r="K44" s="62"/>
      <c r="L44" s="62"/>
      <c r="M44" s="62">
        <v>15</v>
      </c>
      <c r="N44" s="62"/>
      <c r="O44" s="62"/>
      <c r="P44" s="62"/>
      <c r="Q44" s="62"/>
      <c r="R44" s="62"/>
      <c r="S44" s="62"/>
      <c r="T44" s="64">
        <v>1</v>
      </c>
      <c r="U44" s="134"/>
      <c r="V44" s="62"/>
      <c r="W44" s="62"/>
      <c r="X44" s="62"/>
      <c r="Y44" s="62">
        <v>15</v>
      </c>
      <c r="Z44" s="62"/>
      <c r="AA44" s="62"/>
      <c r="AB44" s="62"/>
      <c r="AC44" s="62"/>
      <c r="AD44" s="62"/>
      <c r="AE44" s="62"/>
      <c r="AF44" s="64">
        <v>1</v>
      </c>
      <c r="AG44" s="134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4"/>
      <c r="AS44" s="134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4"/>
      <c r="BE44" s="134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84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84"/>
    </row>
    <row r="45" spans="2:80" ht="15.75">
      <c r="B45" s="119" t="s">
        <v>82</v>
      </c>
      <c r="C45" s="124" t="s">
        <v>121</v>
      </c>
      <c r="D45" s="132"/>
      <c r="E45" s="82"/>
      <c r="F45" s="82" t="s">
        <v>86</v>
      </c>
      <c r="G45" s="125">
        <v>15</v>
      </c>
      <c r="H45" s="116">
        <v>2</v>
      </c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7"/>
      <c r="T45" s="128"/>
      <c r="U45" s="137"/>
      <c r="V45" s="126"/>
      <c r="W45" s="126"/>
      <c r="X45" s="126"/>
      <c r="Y45" s="126">
        <v>15</v>
      </c>
      <c r="Z45" s="126"/>
      <c r="AA45" s="126"/>
      <c r="AB45" s="126"/>
      <c r="AC45" s="126"/>
      <c r="AD45" s="126"/>
      <c r="AE45" s="127"/>
      <c r="AF45" s="128">
        <v>2</v>
      </c>
      <c r="AG45" s="137"/>
      <c r="AH45" s="126"/>
      <c r="AI45" s="126"/>
      <c r="AJ45" s="126"/>
      <c r="AK45" s="126"/>
      <c r="AL45" s="126"/>
      <c r="AM45" s="126"/>
      <c r="AN45" s="126"/>
      <c r="AO45" s="126"/>
      <c r="AP45" s="126"/>
      <c r="AQ45" s="127"/>
      <c r="AR45" s="128"/>
      <c r="AS45" s="137"/>
      <c r="AT45" s="126"/>
      <c r="AU45" s="126"/>
      <c r="AV45" s="126"/>
      <c r="AW45" s="126"/>
      <c r="AX45" s="126"/>
      <c r="AY45" s="126"/>
      <c r="AZ45" s="126"/>
      <c r="BA45" s="126"/>
      <c r="BB45" s="126"/>
      <c r="BC45" s="127"/>
      <c r="BD45" s="128"/>
      <c r="BE45" s="137"/>
      <c r="BF45" s="126"/>
      <c r="BG45" s="126"/>
      <c r="BH45" s="126"/>
      <c r="BI45" s="126"/>
      <c r="BJ45" s="126"/>
      <c r="BK45" s="126"/>
      <c r="BL45" s="126"/>
      <c r="BM45" s="126"/>
      <c r="BN45" s="126"/>
      <c r="BO45" s="127"/>
      <c r="BP45" s="145"/>
      <c r="BQ45" s="137"/>
      <c r="BR45" s="126"/>
      <c r="BS45" s="126"/>
      <c r="BT45" s="126"/>
      <c r="BU45" s="126"/>
      <c r="BV45" s="126"/>
      <c r="BW45" s="126"/>
      <c r="BX45" s="126"/>
      <c r="BY45" s="126"/>
      <c r="BZ45" s="126"/>
      <c r="CA45" s="127"/>
      <c r="CB45" s="145"/>
    </row>
    <row r="46" spans="2:80" ht="15.75">
      <c r="B46" s="119" t="s">
        <v>83</v>
      </c>
      <c r="C46" s="124" t="s">
        <v>122</v>
      </c>
      <c r="D46" s="132"/>
      <c r="E46" s="82"/>
      <c r="F46" s="82" t="s">
        <v>86</v>
      </c>
      <c r="G46" s="125">
        <v>30</v>
      </c>
      <c r="H46" s="116">
        <v>4</v>
      </c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7"/>
      <c r="T46" s="128"/>
      <c r="U46" s="137"/>
      <c r="V46" s="126"/>
      <c r="W46" s="126"/>
      <c r="X46" s="126"/>
      <c r="Y46" s="126">
        <v>30</v>
      </c>
      <c r="Z46" s="126"/>
      <c r="AA46" s="126"/>
      <c r="AB46" s="126"/>
      <c r="AC46" s="126"/>
      <c r="AD46" s="126"/>
      <c r="AE46" s="127"/>
      <c r="AF46" s="128">
        <v>4</v>
      </c>
      <c r="AG46" s="137"/>
      <c r="AH46" s="126"/>
      <c r="AI46" s="126"/>
      <c r="AJ46" s="126"/>
      <c r="AK46" s="126"/>
      <c r="AL46" s="126"/>
      <c r="AM46" s="126"/>
      <c r="AN46" s="126"/>
      <c r="AO46" s="126"/>
      <c r="AP46" s="126"/>
      <c r="AQ46" s="127"/>
      <c r="AR46" s="128"/>
      <c r="AS46" s="137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128"/>
      <c r="BE46" s="137"/>
      <c r="BF46" s="126"/>
      <c r="BG46" s="126"/>
      <c r="BH46" s="126"/>
      <c r="BI46" s="126"/>
      <c r="BJ46" s="126"/>
      <c r="BK46" s="126"/>
      <c r="BL46" s="126"/>
      <c r="BM46" s="126"/>
      <c r="BN46" s="126"/>
      <c r="BO46" s="127"/>
      <c r="BP46" s="145"/>
      <c r="BQ46" s="137"/>
      <c r="BR46" s="126"/>
      <c r="BS46" s="126"/>
      <c r="BT46" s="126"/>
      <c r="BU46" s="126"/>
      <c r="BV46" s="126"/>
      <c r="BW46" s="126"/>
      <c r="BX46" s="126"/>
      <c r="BY46" s="126"/>
      <c r="BZ46" s="126"/>
      <c r="CA46" s="127"/>
      <c r="CB46" s="145"/>
    </row>
    <row r="47" spans="2:80" ht="15.75">
      <c r="B47" s="119" t="s">
        <v>84</v>
      </c>
      <c r="C47" s="124" t="s">
        <v>123</v>
      </c>
      <c r="D47" s="132"/>
      <c r="E47" s="82"/>
      <c r="F47" s="82" t="s">
        <v>86</v>
      </c>
      <c r="G47" s="125">
        <v>15</v>
      </c>
      <c r="H47" s="116">
        <v>1</v>
      </c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7"/>
      <c r="T47" s="128"/>
      <c r="U47" s="137">
        <v>15</v>
      </c>
      <c r="V47" s="126"/>
      <c r="W47" s="126"/>
      <c r="X47" s="126"/>
      <c r="Y47" s="126"/>
      <c r="Z47" s="126"/>
      <c r="AA47" s="126"/>
      <c r="AB47" s="126"/>
      <c r="AC47" s="126"/>
      <c r="AD47" s="126"/>
      <c r="AE47" s="127"/>
      <c r="AF47" s="128">
        <v>1</v>
      </c>
      <c r="AG47" s="137"/>
      <c r="AH47" s="126"/>
      <c r="AI47" s="126"/>
      <c r="AJ47" s="126"/>
      <c r="AK47" s="126"/>
      <c r="AL47" s="126"/>
      <c r="AM47" s="126"/>
      <c r="AN47" s="126"/>
      <c r="AO47" s="126"/>
      <c r="AP47" s="126"/>
      <c r="AQ47" s="127"/>
      <c r="AR47" s="128"/>
      <c r="AS47" s="137"/>
      <c r="AT47" s="126"/>
      <c r="AU47" s="126"/>
      <c r="AV47" s="126"/>
      <c r="AW47" s="126"/>
      <c r="AX47" s="126"/>
      <c r="AY47" s="126"/>
      <c r="AZ47" s="126"/>
      <c r="BA47" s="126"/>
      <c r="BB47" s="126"/>
      <c r="BC47" s="127"/>
      <c r="BD47" s="128"/>
      <c r="BE47" s="137"/>
      <c r="BF47" s="126"/>
      <c r="BG47" s="126"/>
      <c r="BH47" s="126"/>
      <c r="BI47" s="126"/>
      <c r="BJ47" s="126"/>
      <c r="BK47" s="126"/>
      <c r="BL47" s="126"/>
      <c r="BM47" s="126"/>
      <c r="BN47" s="126"/>
      <c r="BO47" s="127"/>
      <c r="BP47" s="145"/>
      <c r="BQ47" s="137"/>
      <c r="BR47" s="126"/>
      <c r="BS47" s="126"/>
      <c r="BT47" s="126"/>
      <c r="BU47" s="126"/>
      <c r="BV47" s="126"/>
      <c r="BW47" s="126"/>
      <c r="BX47" s="126"/>
      <c r="BY47" s="126"/>
      <c r="BZ47" s="126"/>
      <c r="CA47" s="127"/>
      <c r="CB47" s="145"/>
    </row>
    <row r="48" spans="2:80" ht="15.75">
      <c r="B48" s="119" t="s">
        <v>85</v>
      </c>
      <c r="C48" s="124" t="s">
        <v>124</v>
      </c>
      <c r="D48" s="132"/>
      <c r="E48" s="82"/>
      <c r="F48" s="82" t="s">
        <v>91</v>
      </c>
      <c r="G48" s="125">
        <v>30</v>
      </c>
      <c r="H48" s="116">
        <v>6</v>
      </c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7"/>
      <c r="T48" s="128"/>
      <c r="U48" s="137"/>
      <c r="V48" s="126"/>
      <c r="W48" s="126"/>
      <c r="X48" s="126"/>
      <c r="Y48" s="126"/>
      <c r="Z48" s="126"/>
      <c r="AA48" s="126"/>
      <c r="AB48" s="126"/>
      <c r="AC48" s="126"/>
      <c r="AD48" s="126"/>
      <c r="AE48" s="127"/>
      <c r="AF48" s="128"/>
      <c r="AG48" s="137"/>
      <c r="AH48" s="126"/>
      <c r="AI48" s="126"/>
      <c r="AJ48" s="126"/>
      <c r="AK48" s="126">
        <v>30</v>
      </c>
      <c r="AL48" s="126"/>
      <c r="AM48" s="126"/>
      <c r="AN48" s="126"/>
      <c r="AO48" s="126"/>
      <c r="AP48" s="126"/>
      <c r="AQ48" s="127"/>
      <c r="AR48" s="128">
        <v>6</v>
      </c>
      <c r="AS48" s="137"/>
      <c r="AT48" s="126"/>
      <c r="AU48" s="126"/>
      <c r="AV48" s="126"/>
      <c r="AW48" s="126"/>
      <c r="AX48" s="126"/>
      <c r="AY48" s="126"/>
      <c r="AZ48" s="126"/>
      <c r="BA48" s="126"/>
      <c r="BB48" s="126"/>
      <c r="BC48" s="127"/>
      <c r="BD48" s="128"/>
      <c r="BE48" s="137"/>
      <c r="BF48" s="126"/>
      <c r="BG48" s="126"/>
      <c r="BH48" s="126"/>
      <c r="BI48" s="126"/>
      <c r="BJ48" s="126"/>
      <c r="BK48" s="126"/>
      <c r="BL48" s="126"/>
      <c r="BM48" s="126"/>
      <c r="BN48" s="126"/>
      <c r="BO48" s="127"/>
      <c r="BP48" s="145"/>
      <c r="BQ48" s="137"/>
      <c r="BR48" s="126"/>
      <c r="BS48" s="126"/>
      <c r="BT48" s="126"/>
      <c r="BU48" s="126"/>
      <c r="BV48" s="126"/>
      <c r="BW48" s="126"/>
      <c r="BX48" s="126"/>
      <c r="BY48" s="126"/>
      <c r="BZ48" s="126"/>
      <c r="CA48" s="127"/>
      <c r="CB48" s="145"/>
    </row>
    <row r="49" spans="2:80" ht="15.75">
      <c r="B49" s="119" t="s">
        <v>96</v>
      </c>
      <c r="C49" s="124" t="s">
        <v>125</v>
      </c>
      <c r="D49" s="132"/>
      <c r="E49" s="82"/>
      <c r="F49" s="82" t="s">
        <v>91</v>
      </c>
      <c r="G49" s="125">
        <v>15</v>
      </c>
      <c r="H49" s="116">
        <v>2</v>
      </c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  <c r="T49" s="128"/>
      <c r="U49" s="137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  <c r="AF49" s="128"/>
      <c r="AG49" s="137"/>
      <c r="AH49" s="126"/>
      <c r="AI49" s="126"/>
      <c r="AJ49" s="126"/>
      <c r="AK49" s="126">
        <v>15</v>
      </c>
      <c r="AL49" s="126"/>
      <c r="AM49" s="126"/>
      <c r="AN49" s="126"/>
      <c r="AO49" s="126"/>
      <c r="AP49" s="126"/>
      <c r="AQ49" s="127"/>
      <c r="AR49" s="128">
        <v>2</v>
      </c>
      <c r="AS49" s="137"/>
      <c r="AT49" s="126"/>
      <c r="AU49" s="126"/>
      <c r="AV49" s="126"/>
      <c r="AW49" s="126"/>
      <c r="AX49" s="126"/>
      <c r="AY49" s="126"/>
      <c r="AZ49" s="126"/>
      <c r="BA49" s="126"/>
      <c r="BB49" s="126"/>
      <c r="BC49" s="127"/>
      <c r="BD49" s="128"/>
      <c r="BE49" s="137"/>
      <c r="BF49" s="126"/>
      <c r="BG49" s="126"/>
      <c r="BH49" s="126"/>
      <c r="BI49" s="126"/>
      <c r="BJ49" s="126"/>
      <c r="BK49" s="126"/>
      <c r="BL49" s="126"/>
      <c r="BM49" s="126"/>
      <c r="BN49" s="126"/>
      <c r="BO49" s="127"/>
      <c r="BP49" s="145"/>
      <c r="BQ49" s="137"/>
      <c r="BR49" s="126"/>
      <c r="BS49" s="126"/>
      <c r="BT49" s="126"/>
      <c r="BU49" s="126"/>
      <c r="BV49" s="126"/>
      <c r="BW49" s="126"/>
      <c r="BX49" s="126"/>
      <c r="BY49" s="126"/>
      <c r="BZ49" s="126"/>
      <c r="CA49" s="127"/>
      <c r="CB49" s="145"/>
    </row>
    <row r="50" spans="2:80" ht="15.75">
      <c r="B50" s="119" t="s">
        <v>97</v>
      </c>
      <c r="C50" s="124" t="s">
        <v>126</v>
      </c>
      <c r="D50" s="132">
        <v>3</v>
      </c>
      <c r="E50" s="82"/>
      <c r="F50" s="82" t="s">
        <v>91</v>
      </c>
      <c r="G50" s="125">
        <v>30</v>
      </c>
      <c r="H50" s="116">
        <v>2</v>
      </c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7"/>
      <c r="T50" s="128"/>
      <c r="U50" s="137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  <c r="AF50" s="128"/>
      <c r="AG50" s="137"/>
      <c r="AH50" s="126"/>
      <c r="AI50" s="126"/>
      <c r="AJ50" s="126"/>
      <c r="AK50" s="126">
        <v>30</v>
      </c>
      <c r="AL50" s="126"/>
      <c r="AM50" s="126"/>
      <c r="AN50" s="126"/>
      <c r="AO50" s="126"/>
      <c r="AP50" s="126"/>
      <c r="AQ50" s="127"/>
      <c r="AR50" s="128">
        <v>2</v>
      </c>
      <c r="AS50" s="137"/>
      <c r="AT50" s="126"/>
      <c r="AU50" s="126"/>
      <c r="AV50" s="126"/>
      <c r="AW50" s="126"/>
      <c r="AX50" s="126"/>
      <c r="AY50" s="126"/>
      <c r="AZ50" s="126"/>
      <c r="BA50" s="126"/>
      <c r="BB50" s="126"/>
      <c r="BC50" s="127"/>
      <c r="BD50" s="128"/>
      <c r="BE50" s="137"/>
      <c r="BF50" s="126"/>
      <c r="BG50" s="126"/>
      <c r="BH50" s="126"/>
      <c r="BI50" s="126"/>
      <c r="BJ50" s="126"/>
      <c r="BK50" s="126"/>
      <c r="BL50" s="126"/>
      <c r="BM50" s="126"/>
      <c r="BN50" s="126"/>
      <c r="BO50" s="127"/>
      <c r="BP50" s="128"/>
      <c r="BQ50" s="129"/>
      <c r="BR50" s="126"/>
      <c r="BS50" s="126"/>
      <c r="BT50" s="126"/>
      <c r="BU50" s="126"/>
      <c r="BV50" s="126"/>
      <c r="BW50" s="126"/>
      <c r="BX50" s="126"/>
      <c r="BY50" s="126"/>
      <c r="BZ50" s="126"/>
      <c r="CA50" s="127"/>
      <c r="CB50" s="128"/>
    </row>
    <row r="51" spans="2:80" ht="15.75">
      <c r="B51" s="216" t="s">
        <v>10</v>
      </c>
      <c r="C51" s="217"/>
      <c r="D51" s="217"/>
      <c r="E51" s="217"/>
      <c r="F51" s="217"/>
      <c r="G51" s="90">
        <f>SUM(G43:G50)</f>
        <v>180</v>
      </c>
      <c r="H51" s="90">
        <f>SUM(H43:H50)</f>
        <v>20</v>
      </c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7"/>
      <c r="U51" s="133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7"/>
      <c r="AG51" s="133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7"/>
      <c r="AS51" s="133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7"/>
      <c r="BE51" s="133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6"/>
    </row>
    <row r="52" spans="2:80" ht="15.75">
      <c r="B52" s="247"/>
      <c r="C52" s="238"/>
      <c r="D52" s="238"/>
      <c r="E52" s="238"/>
      <c r="F52" s="238"/>
      <c r="G52" s="238"/>
      <c r="H52" s="239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7"/>
      <c r="U52" s="133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7"/>
      <c r="AG52" s="133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7"/>
      <c r="AS52" s="133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7"/>
      <c r="BE52" s="133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6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6"/>
    </row>
    <row r="53" spans="2:80" ht="15.75">
      <c r="B53" s="88"/>
      <c r="C53" s="81"/>
      <c r="D53" s="89"/>
      <c r="E53" s="82"/>
      <c r="F53" s="82"/>
      <c r="G53" s="83"/>
      <c r="H53" s="83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4"/>
      <c r="U53" s="134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4"/>
      <c r="AG53" s="134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4"/>
      <c r="AS53" s="134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4"/>
      <c r="BE53" s="134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84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84"/>
    </row>
    <row r="54" spans="2:80" ht="15.75">
      <c r="B54" s="248" t="s">
        <v>10</v>
      </c>
      <c r="C54" s="249"/>
      <c r="D54" s="249"/>
      <c r="E54" s="249"/>
      <c r="F54" s="250"/>
      <c r="G54" s="90"/>
      <c r="H54" s="90">
        <f>SUM(H53:H53)</f>
        <v>0</v>
      </c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7"/>
      <c r="U54" s="133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  <c r="AG54" s="133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7"/>
      <c r="AS54" s="133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7"/>
      <c r="BE54" s="133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6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6"/>
    </row>
    <row r="55" spans="2:80" ht="15.75">
      <c r="B55" s="186" t="s">
        <v>57</v>
      </c>
      <c r="C55" s="186"/>
      <c r="D55" s="186"/>
      <c r="E55" s="186"/>
      <c r="F55" s="186"/>
      <c r="G55" s="186"/>
      <c r="H55" s="186"/>
      <c r="I55" s="75">
        <f aca="true" t="shared" si="0" ref="I55:S55">SUM(I15:I54)</f>
        <v>120</v>
      </c>
      <c r="J55" s="75">
        <f t="shared" si="0"/>
        <v>45</v>
      </c>
      <c r="K55" s="47">
        <f t="shared" si="0"/>
        <v>30</v>
      </c>
      <c r="L55" s="47">
        <f t="shared" si="0"/>
        <v>30</v>
      </c>
      <c r="M55" s="47">
        <f t="shared" si="0"/>
        <v>105</v>
      </c>
      <c r="N55" s="47">
        <f t="shared" si="0"/>
        <v>0</v>
      </c>
      <c r="O55" s="47">
        <f t="shared" si="0"/>
        <v>0</v>
      </c>
      <c r="P55" s="47">
        <f t="shared" si="0"/>
        <v>0</v>
      </c>
      <c r="Q55" s="47">
        <f t="shared" si="0"/>
        <v>0</v>
      </c>
      <c r="R55" s="47">
        <f t="shared" si="0"/>
        <v>0</v>
      </c>
      <c r="S55" s="47">
        <f t="shared" si="0"/>
        <v>0</v>
      </c>
      <c r="T55" s="98">
        <f>SUM(T15:T53)</f>
        <v>30</v>
      </c>
      <c r="U55" s="138">
        <f aca="true" t="shared" si="1" ref="U55:AE55">SUM(U15:U54)</f>
        <v>75</v>
      </c>
      <c r="V55" s="75">
        <f t="shared" si="1"/>
        <v>45</v>
      </c>
      <c r="W55" s="47">
        <f t="shared" si="1"/>
        <v>30</v>
      </c>
      <c r="X55" s="47">
        <f t="shared" si="1"/>
        <v>30</v>
      </c>
      <c r="Y55" s="47">
        <f t="shared" si="1"/>
        <v>120</v>
      </c>
      <c r="Z55" s="47">
        <f t="shared" si="1"/>
        <v>0</v>
      </c>
      <c r="AA55" s="47">
        <f t="shared" si="1"/>
        <v>0</v>
      </c>
      <c r="AB55" s="47">
        <f t="shared" si="1"/>
        <v>0</v>
      </c>
      <c r="AC55" s="47">
        <f t="shared" si="1"/>
        <v>0</v>
      </c>
      <c r="AD55" s="47">
        <f t="shared" si="1"/>
        <v>0</v>
      </c>
      <c r="AE55" s="47">
        <f t="shared" si="1"/>
        <v>0</v>
      </c>
      <c r="AF55" s="98">
        <f>SUM(AF15:AF53)</f>
        <v>30</v>
      </c>
      <c r="AG55" s="144">
        <f aca="true" t="shared" si="2" ref="AG55:AQ55">SUM(AG15:AG54)</f>
        <v>0</v>
      </c>
      <c r="AH55" s="75">
        <f t="shared" si="2"/>
        <v>60</v>
      </c>
      <c r="AI55" s="47">
        <f t="shared" si="2"/>
        <v>30</v>
      </c>
      <c r="AJ55" s="47">
        <f t="shared" si="2"/>
        <v>30</v>
      </c>
      <c r="AK55" s="110">
        <f t="shared" si="2"/>
        <v>75</v>
      </c>
      <c r="AL55" s="47">
        <f t="shared" si="2"/>
        <v>0</v>
      </c>
      <c r="AM55" s="47">
        <f t="shared" si="2"/>
        <v>0</v>
      </c>
      <c r="AN55" s="47">
        <f t="shared" si="2"/>
        <v>0</v>
      </c>
      <c r="AO55" s="47">
        <f t="shared" si="2"/>
        <v>0</v>
      </c>
      <c r="AP55" s="47">
        <f t="shared" si="2"/>
        <v>0</v>
      </c>
      <c r="AQ55" s="47">
        <f t="shared" si="2"/>
        <v>0</v>
      </c>
      <c r="AR55" s="98">
        <f>SUM(AR15:AR53)</f>
        <v>30</v>
      </c>
      <c r="AS55" s="144">
        <f aca="true" t="shared" si="3" ref="AS55:BC55">SUM(AS15:AS54)</f>
        <v>30</v>
      </c>
      <c r="AT55" s="75">
        <f t="shared" si="3"/>
        <v>0</v>
      </c>
      <c r="AU55" s="47">
        <f t="shared" si="3"/>
        <v>0</v>
      </c>
      <c r="AV55" s="47">
        <f t="shared" si="3"/>
        <v>30</v>
      </c>
      <c r="AW55" s="75">
        <f t="shared" si="3"/>
        <v>0</v>
      </c>
      <c r="AX55" s="47">
        <f t="shared" si="3"/>
        <v>0</v>
      </c>
      <c r="AY55" s="47">
        <f t="shared" si="3"/>
        <v>0</v>
      </c>
      <c r="AZ55" s="47">
        <f t="shared" si="3"/>
        <v>0</v>
      </c>
      <c r="BA55" s="47">
        <f t="shared" si="3"/>
        <v>0</v>
      </c>
      <c r="BB55" s="47">
        <f t="shared" si="3"/>
        <v>0</v>
      </c>
      <c r="BC55" s="47">
        <f t="shared" si="3"/>
        <v>0</v>
      </c>
      <c r="BD55" s="98">
        <f>SUM(BD15:BD53)</f>
        <v>14</v>
      </c>
      <c r="BE55" s="144">
        <f aca="true" t="shared" si="4" ref="BE55:BO55">SUM(BE15:BE54)</f>
        <v>0</v>
      </c>
      <c r="BF55" s="75">
        <f t="shared" si="4"/>
        <v>0</v>
      </c>
      <c r="BG55" s="47">
        <f t="shared" si="4"/>
        <v>0</v>
      </c>
      <c r="BH55" s="47">
        <f t="shared" si="4"/>
        <v>0</v>
      </c>
      <c r="BI55" s="47">
        <f t="shared" si="4"/>
        <v>0</v>
      </c>
      <c r="BJ55" s="47">
        <f t="shared" si="4"/>
        <v>0</v>
      </c>
      <c r="BK55" s="47">
        <f t="shared" si="4"/>
        <v>0</v>
      </c>
      <c r="BL55" s="47">
        <f t="shared" si="4"/>
        <v>0</v>
      </c>
      <c r="BM55" s="47">
        <f t="shared" si="4"/>
        <v>0</v>
      </c>
      <c r="BN55" s="47">
        <f t="shared" si="4"/>
        <v>0</v>
      </c>
      <c r="BO55" s="47">
        <f t="shared" si="4"/>
        <v>0</v>
      </c>
      <c r="BP55" s="97">
        <f>SUM(BP15:BP53)</f>
        <v>0</v>
      </c>
      <c r="BQ55" s="47">
        <f aca="true" t="shared" si="5" ref="BQ55:CA55">SUM(BQ15:BQ54)</f>
        <v>0</v>
      </c>
      <c r="BR55" s="47">
        <f t="shared" si="5"/>
        <v>0</v>
      </c>
      <c r="BS55" s="47">
        <f t="shared" si="5"/>
        <v>0</v>
      </c>
      <c r="BT55" s="47">
        <f t="shared" si="5"/>
        <v>0</v>
      </c>
      <c r="BU55" s="47">
        <f t="shared" si="5"/>
        <v>0</v>
      </c>
      <c r="BV55" s="47">
        <f t="shared" si="5"/>
        <v>0</v>
      </c>
      <c r="BW55" s="47">
        <f t="shared" si="5"/>
        <v>0</v>
      </c>
      <c r="BX55" s="47">
        <f t="shared" si="5"/>
        <v>0</v>
      </c>
      <c r="BY55" s="47">
        <f t="shared" si="5"/>
        <v>0</v>
      </c>
      <c r="BZ55" s="47">
        <f t="shared" si="5"/>
        <v>0</v>
      </c>
      <c r="CA55" s="47">
        <f t="shared" si="5"/>
        <v>0</v>
      </c>
      <c r="CB55" s="97">
        <f>SUM(CB15:CB53)</f>
        <v>0</v>
      </c>
    </row>
    <row r="56" spans="2:80" s="15" customFormat="1" ht="15.75">
      <c r="B56" s="185" t="s">
        <v>75</v>
      </c>
      <c r="C56" s="185"/>
      <c r="D56" s="185"/>
      <c r="E56" s="185"/>
      <c r="F56" s="185"/>
      <c r="G56" s="99">
        <f>SUBTOTAL(9,G16,G27,G31,G40,G51,G54)</f>
        <v>885</v>
      </c>
      <c r="H56" s="99">
        <f>SUBTOTAL(9,H16,H27,H31,H40,H51,H54)</f>
        <v>104</v>
      </c>
      <c r="I56" s="188" t="s">
        <v>62</v>
      </c>
      <c r="J56" s="188"/>
      <c r="K56" s="188"/>
      <c r="L56" s="188"/>
      <c r="M56" s="188"/>
      <c r="N56" s="188"/>
      <c r="O56" s="188"/>
      <c r="P56" s="188"/>
      <c r="Q56" s="182">
        <f>SUM(I55:S55)</f>
        <v>330</v>
      </c>
      <c r="R56" s="182"/>
      <c r="S56" s="100" t="s">
        <v>63</v>
      </c>
      <c r="T56" s="98">
        <f>T55</f>
        <v>30</v>
      </c>
      <c r="U56" s="187" t="s">
        <v>64</v>
      </c>
      <c r="V56" s="181"/>
      <c r="W56" s="181"/>
      <c r="X56" s="181"/>
      <c r="Y56" s="181"/>
      <c r="Z56" s="181"/>
      <c r="AA56" s="181"/>
      <c r="AB56" s="181"/>
      <c r="AC56" s="182">
        <f>SUM(U55:AE55)</f>
        <v>300</v>
      </c>
      <c r="AD56" s="182"/>
      <c r="AE56" s="100" t="s">
        <v>63</v>
      </c>
      <c r="AF56" s="98">
        <f>AF55</f>
        <v>30</v>
      </c>
      <c r="AG56" s="187" t="s">
        <v>65</v>
      </c>
      <c r="AH56" s="181"/>
      <c r="AI56" s="181"/>
      <c r="AJ56" s="181"/>
      <c r="AK56" s="181"/>
      <c r="AL56" s="181"/>
      <c r="AM56" s="181"/>
      <c r="AN56" s="181"/>
      <c r="AO56" s="182">
        <f>SUM(AG55:AQ55)</f>
        <v>195</v>
      </c>
      <c r="AP56" s="182"/>
      <c r="AQ56" s="101" t="s">
        <v>63</v>
      </c>
      <c r="AR56" s="103">
        <f>AR55</f>
        <v>30</v>
      </c>
      <c r="AS56" s="187" t="s">
        <v>66</v>
      </c>
      <c r="AT56" s="181"/>
      <c r="AU56" s="181"/>
      <c r="AV56" s="181"/>
      <c r="AW56" s="181"/>
      <c r="AX56" s="181"/>
      <c r="AY56" s="181"/>
      <c r="AZ56" s="181"/>
      <c r="BA56" s="182">
        <f>SUM(AS55:BC55)</f>
        <v>60</v>
      </c>
      <c r="BB56" s="182"/>
      <c r="BC56" s="100" t="s">
        <v>63</v>
      </c>
      <c r="BD56" s="103">
        <f>BD55</f>
        <v>14</v>
      </c>
      <c r="BE56" s="187" t="s">
        <v>67</v>
      </c>
      <c r="BF56" s="181"/>
      <c r="BG56" s="181"/>
      <c r="BH56" s="181"/>
      <c r="BI56" s="181"/>
      <c r="BJ56" s="181"/>
      <c r="BK56" s="181"/>
      <c r="BL56" s="181"/>
      <c r="BM56" s="182">
        <f>SUM(BE55:BO55)</f>
        <v>0</v>
      </c>
      <c r="BN56" s="182"/>
      <c r="BO56" s="100" t="s">
        <v>63</v>
      </c>
      <c r="BP56" s="102">
        <f>BP55</f>
        <v>0</v>
      </c>
      <c r="BQ56" s="181" t="s">
        <v>68</v>
      </c>
      <c r="BR56" s="181"/>
      <c r="BS56" s="181"/>
      <c r="BT56" s="181"/>
      <c r="BU56" s="181"/>
      <c r="BV56" s="181"/>
      <c r="BW56" s="181"/>
      <c r="BX56" s="181"/>
      <c r="BY56" s="182">
        <f>SUM(BQ55:CA55)</f>
        <v>0</v>
      </c>
      <c r="BZ56" s="182"/>
      <c r="CA56" s="100" t="s">
        <v>63</v>
      </c>
      <c r="CB56" s="102">
        <f>CB55</f>
        <v>0</v>
      </c>
    </row>
    <row r="57" spans="2:80" s="15" customFormat="1" ht="15">
      <c r="B57" s="246" t="s">
        <v>169</v>
      </c>
      <c r="C57" s="246"/>
      <c r="D57" s="246"/>
      <c r="E57" s="246"/>
      <c r="F57" s="246"/>
      <c r="G57" s="246"/>
      <c r="H57" s="24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139"/>
      <c r="V57" s="86"/>
      <c r="W57" s="86"/>
      <c r="X57" s="86"/>
      <c r="Y57" s="86"/>
      <c r="Z57" s="86"/>
      <c r="AA57" s="86"/>
      <c r="AB57" s="86"/>
      <c r="AC57" s="86"/>
      <c r="AD57" s="92"/>
      <c r="AE57" s="92"/>
      <c r="AF57" s="87"/>
      <c r="AG57" s="139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7"/>
      <c r="AS57" s="139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7"/>
      <c r="BE57" s="139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2:80" s="15" customFormat="1" ht="15.75">
      <c r="B58" s="131" t="s">
        <v>80</v>
      </c>
      <c r="C58" s="73" t="s">
        <v>168</v>
      </c>
      <c r="D58" s="57"/>
      <c r="E58" s="57"/>
      <c r="F58" s="57" t="s">
        <v>89</v>
      </c>
      <c r="G58" s="104">
        <v>360</v>
      </c>
      <c r="H58" s="104">
        <v>16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7"/>
      <c r="U58" s="140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7"/>
      <c r="AG58" s="140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7"/>
      <c r="AS58" s="140"/>
      <c r="AT58" s="66"/>
      <c r="AU58" s="66"/>
      <c r="AV58" s="66"/>
      <c r="AW58" s="66"/>
      <c r="AX58" s="66"/>
      <c r="AY58" s="66"/>
      <c r="AZ58" s="66"/>
      <c r="BA58" s="66"/>
      <c r="BB58" s="66"/>
      <c r="BC58" s="106"/>
      <c r="BD58" s="67">
        <v>16</v>
      </c>
      <c r="BE58" s="140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105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107"/>
      <c r="CB58" s="105"/>
    </row>
    <row r="59" spans="2:80" s="15" customFormat="1" ht="15.75">
      <c r="B59" s="131"/>
      <c r="C59" s="73"/>
      <c r="D59" s="57"/>
      <c r="E59" s="57"/>
      <c r="F59" s="57"/>
      <c r="G59" s="104"/>
      <c r="H59" s="104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7"/>
      <c r="U59" s="140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7"/>
      <c r="AG59" s="140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7"/>
      <c r="AS59" s="140"/>
      <c r="AT59" s="66"/>
      <c r="AU59" s="66"/>
      <c r="AV59" s="66"/>
      <c r="AW59" s="66"/>
      <c r="AX59" s="66"/>
      <c r="AY59" s="66"/>
      <c r="AZ59" s="66"/>
      <c r="BA59" s="66"/>
      <c r="BB59" s="66"/>
      <c r="BC59" s="106"/>
      <c r="BD59" s="67"/>
      <c r="BE59" s="140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105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107"/>
      <c r="CB59" s="105"/>
    </row>
    <row r="60" spans="2:80" s="15" customFormat="1" ht="15.75">
      <c r="B60" s="131"/>
      <c r="C60" s="73"/>
      <c r="D60" s="57"/>
      <c r="E60" s="57"/>
      <c r="F60" s="57"/>
      <c r="G60" s="108"/>
      <c r="H60" s="108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/>
      <c r="U60" s="140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7"/>
      <c r="AG60" s="140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7"/>
      <c r="AS60" s="140"/>
      <c r="AT60" s="66"/>
      <c r="AU60" s="66"/>
      <c r="AV60" s="66"/>
      <c r="AW60" s="66"/>
      <c r="AX60" s="66"/>
      <c r="AY60" s="66"/>
      <c r="AZ60" s="66"/>
      <c r="BA60" s="66"/>
      <c r="BB60" s="66"/>
      <c r="BC60" s="106"/>
      <c r="BD60" s="67"/>
      <c r="BE60" s="140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105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107"/>
      <c r="CB60" s="105"/>
    </row>
    <row r="61" spans="2:80" s="15" customFormat="1" ht="15.75">
      <c r="B61" s="173" t="s">
        <v>10</v>
      </c>
      <c r="C61" s="174"/>
      <c r="D61" s="174"/>
      <c r="E61" s="174"/>
      <c r="F61" s="175"/>
      <c r="G61" s="44">
        <f aca="true" t="shared" si="6" ref="G61:BR61">SUM(G58:G60)</f>
        <v>360</v>
      </c>
      <c r="H61" s="44">
        <f t="shared" si="6"/>
        <v>16</v>
      </c>
      <c r="I61" s="23">
        <f t="shared" si="6"/>
        <v>0</v>
      </c>
      <c r="J61" s="23">
        <f t="shared" si="6"/>
        <v>0</v>
      </c>
      <c r="K61" s="23">
        <f t="shared" si="6"/>
        <v>0</v>
      </c>
      <c r="L61" s="23">
        <f t="shared" si="6"/>
        <v>0</v>
      </c>
      <c r="M61" s="23">
        <f t="shared" si="6"/>
        <v>0</v>
      </c>
      <c r="N61" s="23">
        <f t="shared" si="6"/>
        <v>0</v>
      </c>
      <c r="O61" s="23">
        <f t="shared" si="6"/>
        <v>0</v>
      </c>
      <c r="P61" s="23">
        <f t="shared" si="6"/>
        <v>0</v>
      </c>
      <c r="Q61" s="23">
        <f t="shared" si="6"/>
        <v>0</v>
      </c>
      <c r="R61" s="23">
        <f t="shared" si="6"/>
        <v>0</v>
      </c>
      <c r="S61" s="23">
        <f t="shared" si="6"/>
        <v>0</v>
      </c>
      <c r="T61" s="22">
        <f t="shared" si="6"/>
        <v>0</v>
      </c>
      <c r="U61" s="141">
        <f t="shared" si="6"/>
        <v>0</v>
      </c>
      <c r="V61" s="23">
        <f t="shared" si="6"/>
        <v>0</v>
      </c>
      <c r="W61" s="23">
        <f t="shared" si="6"/>
        <v>0</v>
      </c>
      <c r="X61" s="23">
        <f t="shared" si="6"/>
        <v>0</v>
      </c>
      <c r="Y61" s="23">
        <f t="shared" si="6"/>
        <v>0</v>
      </c>
      <c r="Z61" s="23">
        <f t="shared" si="6"/>
        <v>0</v>
      </c>
      <c r="AA61" s="23">
        <f t="shared" si="6"/>
        <v>0</v>
      </c>
      <c r="AB61" s="23">
        <f t="shared" si="6"/>
        <v>0</v>
      </c>
      <c r="AC61" s="23">
        <f t="shared" si="6"/>
        <v>0</v>
      </c>
      <c r="AD61" s="23">
        <f t="shared" si="6"/>
        <v>0</v>
      </c>
      <c r="AE61" s="23">
        <f t="shared" si="6"/>
        <v>0</v>
      </c>
      <c r="AF61" s="22">
        <f t="shared" si="6"/>
        <v>0</v>
      </c>
      <c r="AG61" s="141">
        <f t="shared" si="6"/>
        <v>0</v>
      </c>
      <c r="AH61" s="23">
        <f t="shared" si="6"/>
        <v>0</v>
      </c>
      <c r="AI61" s="23">
        <f t="shared" si="6"/>
        <v>0</v>
      </c>
      <c r="AJ61" s="23">
        <f t="shared" si="6"/>
        <v>0</v>
      </c>
      <c r="AK61" s="23">
        <f t="shared" si="6"/>
        <v>0</v>
      </c>
      <c r="AL61" s="23">
        <f t="shared" si="6"/>
        <v>0</v>
      </c>
      <c r="AM61" s="23">
        <f t="shared" si="6"/>
        <v>0</v>
      </c>
      <c r="AN61" s="23">
        <f t="shared" si="6"/>
        <v>0</v>
      </c>
      <c r="AO61" s="23">
        <f t="shared" si="6"/>
        <v>0</v>
      </c>
      <c r="AP61" s="23">
        <f t="shared" si="6"/>
        <v>0</v>
      </c>
      <c r="AQ61" s="23">
        <f t="shared" si="6"/>
        <v>0</v>
      </c>
      <c r="AR61" s="22">
        <f t="shared" si="6"/>
        <v>0</v>
      </c>
      <c r="AS61" s="141">
        <f t="shared" si="6"/>
        <v>0</v>
      </c>
      <c r="AT61" s="23">
        <f t="shared" si="6"/>
        <v>0</v>
      </c>
      <c r="AU61" s="23">
        <f t="shared" si="6"/>
        <v>0</v>
      </c>
      <c r="AV61" s="23">
        <f t="shared" si="6"/>
        <v>0</v>
      </c>
      <c r="AW61" s="23">
        <f t="shared" si="6"/>
        <v>0</v>
      </c>
      <c r="AX61" s="23">
        <f t="shared" si="6"/>
        <v>0</v>
      </c>
      <c r="AY61" s="23">
        <f t="shared" si="6"/>
        <v>0</v>
      </c>
      <c r="AZ61" s="23">
        <f t="shared" si="6"/>
        <v>0</v>
      </c>
      <c r="BA61" s="23">
        <f t="shared" si="6"/>
        <v>0</v>
      </c>
      <c r="BB61" s="23">
        <f t="shared" si="6"/>
        <v>0</v>
      </c>
      <c r="BC61" s="23">
        <f t="shared" si="6"/>
        <v>0</v>
      </c>
      <c r="BD61" s="22">
        <f t="shared" si="6"/>
        <v>16</v>
      </c>
      <c r="BE61" s="141">
        <f t="shared" si="6"/>
        <v>0</v>
      </c>
      <c r="BF61" s="23">
        <f t="shared" si="6"/>
        <v>0</v>
      </c>
      <c r="BG61" s="23">
        <f t="shared" si="6"/>
        <v>0</v>
      </c>
      <c r="BH61" s="23">
        <f t="shared" si="6"/>
        <v>0</v>
      </c>
      <c r="BI61" s="23">
        <f t="shared" si="6"/>
        <v>0</v>
      </c>
      <c r="BJ61" s="23">
        <f t="shared" si="6"/>
        <v>0</v>
      </c>
      <c r="BK61" s="23">
        <f t="shared" si="6"/>
        <v>0</v>
      </c>
      <c r="BL61" s="23">
        <f t="shared" si="6"/>
        <v>0</v>
      </c>
      <c r="BM61" s="23">
        <f t="shared" si="6"/>
        <v>0</v>
      </c>
      <c r="BN61" s="23">
        <f t="shared" si="6"/>
        <v>0</v>
      </c>
      <c r="BO61" s="23">
        <f t="shared" si="6"/>
        <v>0</v>
      </c>
      <c r="BP61" s="22">
        <f t="shared" si="6"/>
        <v>0</v>
      </c>
      <c r="BQ61" s="23">
        <f t="shared" si="6"/>
        <v>0</v>
      </c>
      <c r="BR61" s="23">
        <f t="shared" si="6"/>
        <v>0</v>
      </c>
      <c r="BS61" s="23">
        <f aca="true" t="shared" si="7" ref="BS61:CB61">SUM(BS58:BS60)</f>
        <v>0</v>
      </c>
      <c r="BT61" s="23">
        <f t="shared" si="7"/>
        <v>0</v>
      </c>
      <c r="BU61" s="23">
        <f t="shared" si="7"/>
        <v>0</v>
      </c>
      <c r="BV61" s="23">
        <f t="shared" si="7"/>
        <v>0</v>
      </c>
      <c r="BW61" s="23">
        <f t="shared" si="7"/>
        <v>0</v>
      </c>
      <c r="BX61" s="23">
        <f t="shared" si="7"/>
        <v>0</v>
      </c>
      <c r="BY61" s="23">
        <f t="shared" si="7"/>
        <v>0</v>
      </c>
      <c r="BZ61" s="23">
        <f t="shared" si="7"/>
        <v>0</v>
      </c>
      <c r="CA61" s="76">
        <f t="shared" si="7"/>
        <v>0</v>
      </c>
      <c r="CB61" s="22">
        <f t="shared" si="7"/>
        <v>0</v>
      </c>
    </row>
    <row r="62" spans="2:80" s="15" customFormat="1" ht="15.75">
      <c r="B62" s="176" t="s">
        <v>57</v>
      </c>
      <c r="C62" s="177"/>
      <c r="D62" s="177"/>
      <c r="E62" s="177"/>
      <c r="F62" s="177"/>
      <c r="G62" s="177"/>
      <c r="H62" s="178"/>
      <c r="I62" s="179" t="s">
        <v>62</v>
      </c>
      <c r="J62" s="180"/>
      <c r="K62" s="180"/>
      <c r="L62" s="180"/>
      <c r="M62" s="180"/>
      <c r="N62" s="180"/>
      <c r="O62" s="180"/>
      <c r="P62" s="180"/>
      <c r="Q62" s="170">
        <f>SUM(I61:S61)</f>
        <v>0</v>
      </c>
      <c r="R62" s="170"/>
      <c r="S62" s="24" t="s">
        <v>63</v>
      </c>
      <c r="T62" s="48">
        <f>T61</f>
        <v>0</v>
      </c>
      <c r="U62" s="166" t="s">
        <v>64</v>
      </c>
      <c r="V62" s="166"/>
      <c r="W62" s="166"/>
      <c r="X62" s="166"/>
      <c r="Y62" s="166"/>
      <c r="Z62" s="166"/>
      <c r="AA62" s="166"/>
      <c r="AB62" s="166"/>
      <c r="AC62" s="170">
        <f>SUM(U61:AE61)</f>
        <v>0</v>
      </c>
      <c r="AD62" s="170"/>
      <c r="AE62" s="24" t="s">
        <v>63</v>
      </c>
      <c r="AF62" s="48">
        <f>AF61</f>
        <v>0</v>
      </c>
      <c r="AG62" s="166" t="s">
        <v>65</v>
      </c>
      <c r="AH62" s="166"/>
      <c r="AI62" s="166"/>
      <c r="AJ62" s="166"/>
      <c r="AK62" s="166"/>
      <c r="AL62" s="166"/>
      <c r="AM62" s="166"/>
      <c r="AN62" s="166"/>
      <c r="AO62" s="170">
        <f>SUM(AG61:AQ61)</f>
        <v>0</v>
      </c>
      <c r="AP62" s="170"/>
      <c r="AQ62" s="24" t="s">
        <v>63</v>
      </c>
      <c r="AR62" s="49">
        <f>AR61</f>
        <v>0</v>
      </c>
      <c r="AS62" s="166" t="s">
        <v>66</v>
      </c>
      <c r="AT62" s="166"/>
      <c r="AU62" s="166"/>
      <c r="AV62" s="166"/>
      <c r="AW62" s="166"/>
      <c r="AX62" s="166"/>
      <c r="AY62" s="166"/>
      <c r="AZ62" s="166"/>
      <c r="BA62" s="170">
        <f>SUM(AS61:BC61)</f>
        <v>0</v>
      </c>
      <c r="BB62" s="170"/>
      <c r="BC62" s="24" t="s">
        <v>63</v>
      </c>
      <c r="BD62" s="49">
        <f>BD61</f>
        <v>16</v>
      </c>
      <c r="BE62" s="166" t="s">
        <v>67</v>
      </c>
      <c r="BF62" s="166"/>
      <c r="BG62" s="166"/>
      <c r="BH62" s="166"/>
      <c r="BI62" s="166"/>
      <c r="BJ62" s="166"/>
      <c r="BK62" s="166"/>
      <c r="BL62" s="166"/>
      <c r="BM62" s="170">
        <f>SUM(BE61:BO61)</f>
        <v>0</v>
      </c>
      <c r="BN62" s="170"/>
      <c r="BO62" s="24" t="s">
        <v>63</v>
      </c>
      <c r="BP62" s="49">
        <f>BP61</f>
        <v>0</v>
      </c>
      <c r="BQ62" s="171" t="s">
        <v>68</v>
      </c>
      <c r="BR62" s="166"/>
      <c r="BS62" s="166"/>
      <c r="BT62" s="166"/>
      <c r="BU62" s="166"/>
      <c r="BV62" s="166"/>
      <c r="BW62" s="166"/>
      <c r="BX62" s="166"/>
      <c r="BY62" s="170">
        <f>SUM(BQ61:CA61)</f>
        <v>0</v>
      </c>
      <c r="BZ62" s="170"/>
      <c r="CA62" s="24" t="s">
        <v>63</v>
      </c>
      <c r="CB62" s="49">
        <f>CB61</f>
        <v>0</v>
      </c>
    </row>
    <row r="63" spans="2:80" s="15" customFormat="1" ht="16.5" thickBot="1">
      <c r="B63" s="167" t="s">
        <v>137</v>
      </c>
      <c r="C63" s="168"/>
      <c r="D63" s="168"/>
      <c r="E63" s="168"/>
      <c r="F63" s="169"/>
      <c r="G63" s="45">
        <f>SUBTOTAL(9,G16,G27,G31,G40,G51,G54,G61)</f>
        <v>1245</v>
      </c>
      <c r="H63" s="46">
        <f>SUBTOTAL(9,H16,H27,H31,H40,H51,H54,H61)</f>
        <v>120</v>
      </c>
      <c r="I63" s="171" t="s">
        <v>69</v>
      </c>
      <c r="J63" s="166"/>
      <c r="K63" s="166"/>
      <c r="L63" s="166"/>
      <c r="M63" s="166"/>
      <c r="N63" s="166"/>
      <c r="O63" s="166"/>
      <c r="P63" s="166"/>
      <c r="Q63" s="165">
        <f>SUM(Q56,Q62)</f>
        <v>330</v>
      </c>
      <c r="R63" s="165"/>
      <c r="S63" s="26" t="s">
        <v>63</v>
      </c>
      <c r="T63" s="48">
        <f>SUM(T56,T62)</f>
        <v>30</v>
      </c>
      <c r="U63" s="166" t="s">
        <v>74</v>
      </c>
      <c r="V63" s="166"/>
      <c r="W63" s="166"/>
      <c r="X63" s="166"/>
      <c r="Y63" s="166"/>
      <c r="Z63" s="166"/>
      <c r="AA63" s="166"/>
      <c r="AB63" s="166"/>
      <c r="AC63" s="165">
        <f>SUM(AC56,AC62)</f>
        <v>300</v>
      </c>
      <c r="AD63" s="165"/>
      <c r="AE63" s="26" t="s">
        <v>63</v>
      </c>
      <c r="AF63" s="48">
        <f>SUM(AF56,AF62)</f>
        <v>30</v>
      </c>
      <c r="AG63" s="166" t="s">
        <v>73</v>
      </c>
      <c r="AH63" s="166"/>
      <c r="AI63" s="166"/>
      <c r="AJ63" s="166"/>
      <c r="AK63" s="166"/>
      <c r="AL63" s="166"/>
      <c r="AM63" s="166"/>
      <c r="AN63" s="166"/>
      <c r="AO63" s="165">
        <f>SUM(AO56,AO62)</f>
        <v>195</v>
      </c>
      <c r="AP63" s="165"/>
      <c r="AQ63" s="26" t="s">
        <v>63</v>
      </c>
      <c r="AR63" s="49">
        <f>SUM(AR56,AR62)</f>
        <v>30</v>
      </c>
      <c r="AS63" s="166" t="s">
        <v>72</v>
      </c>
      <c r="AT63" s="166"/>
      <c r="AU63" s="166"/>
      <c r="AV63" s="166"/>
      <c r="AW63" s="166"/>
      <c r="AX63" s="166"/>
      <c r="AY63" s="166"/>
      <c r="AZ63" s="166"/>
      <c r="BA63" s="165">
        <f>SUM(BA56,BA62)</f>
        <v>60</v>
      </c>
      <c r="BB63" s="165"/>
      <c r="BC63" s="26" t="s">
        <v>63</v>
      </c>
      <c r="BD63" s="49">
        <f>SUM(BD56,BD62)</f>
        <v>30</v>
      </c>
      <c r="BE63" s="166" t="s">
        <v>71</v>
      </c>
      <c r="BF63" s="166"/>
      <c r="BG63" s="166"/>
      <c r="BH63" s="166"/>
      <c r="BI63" s="166"/>
      <c r="BJ63" s="166"/>
      <c r="BK63" s="166"/>
      <c r="BL63" s="166"/>
      <c r="BM63" s="165">
        <f>SUM(BM56,BM62)</f>
        <v>0</v>
      </c>
      <c r="BN63" s="165"/>
      <c r="BO63" s="26" t="s">
        <v>63</v>
      </c>
      <c r="BP63" s="50">
        <f>SUM(BP56,BP62)</f>
        <v>0</v>
      </c>
      <c r="BQ63" s="171" t="s">
        <v>70</v>
      </c>
      <c r="BR63" s="166"/>
      <c r="BS63" s="166"/>
      <c r="BT63" s="166"/>
      <c r="BU63" s="166"/>
      <c r="BV63" s="166"/>
      <c r="BW63" s="166"/>
      <c r="BX63" s="166"/>
      <c r="BY63" s="165">
        <f>SUM(BY56,BY62)</f>
        <v>0</v>
      </c>
      <c r="BZ63" s="165"/>
      <c r="CA63" s="26" t="s">
        <v>63</v>
      </c>
      <c r="CB63" s="50">
        <f>SUM(CB56,CB62)</f>
        <v>0</v>
      </c>
    </row>
    <row r="64" ht="13.5" thickTop="1"/>
    <row r="65" spans="1:80" ht="12.75">
      <c r="A65" s="163" t="s">
        <v>36</v>
      </c>
      <c r="B65" s="163"/>
      <c r="C65" s="164" t="s">
        <v>46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</row>
    <row r="66" spans="1:80" ht="12.75">
      <c r="A66" s="27"/>
      <c r="B66" s="25"/>
      <c r="C66" s="21"/>
      <c r="D66" s="8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</row>
    <row r="67" s="242" customFormat="1" ht="21.75" customHeight="1">
      <c r="A67" s="241" t="s">
        <v>143</v>
      </c>
    </row>
    <row r="68" spans="1:80" s="243" customFormat="1" ht="12.75" customHeight="1">
      <c r="A68" s="243" t="s">
        <v>136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</row>
    <row r="69" s="156" customFormat="1" ht="12.75">
      <c r="A69" s="240" t="s">
        <v>157</v>
      </c>
    </row>
    <row r="70" spans="1:80" s="1" customFormat="1" ht="12.75">
      <c r="A70" s="240" t="s">
        <v>141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</row>
    <row r="71" s="162" customFormat="1" ht="12.75">
      <c r="A71" s="240" t="s">
        <v>142</v>
      </c>
    </row>
    <row r="72" s="18" customFormat="1" ht="12.75">
      <c r="A72" s="146" t="s">
        <v>156</v>
      </c>
    </row>
    <row r="73" s="162" customFormat="1" ht="12.75">
      <c r="A73" s="240" t="s">
        <v>155</v>
      </c>
    </row>
    <row r="115" ht="12.75">
      <c r="C115">
        <f>UPPER(B115)</f>
      </c>
    </row>
  </sheetData>
  <sheetProtection/>
  <mergeCells count="98">
    <mergeCell ref="A69:IV69"/>
    <mergeCell ref="A70:CB70"/>
    <mergeCell ref="A71:IV71"/>
    <mergeCell ref="A65:B65"/>
    <mergeCell ref="C65:CB65"/>
    <mergeCell ref="A68:IV68"/>
    <mergeCell ref="A67:IV67"/>
    <mergeCell ref="BY63:BZ63"/>
    <mergeCell ref="BQ62:BX62"/>
    <mergeCell ref="BY62:BZ62"/>
    <mergeCell ref="BA63:BB63"/>
    <mergeCell ref="BE63:BL63"/>
    <mergeCell ref="BM63:BN63"/>
    <mergeCell ref="BQ63:BX63"/>
    <mergeCell ref="BM62:BN62"/>
    <mergeCell ref="B63:F63"/>
    <mergeCell ref="I63:P63"/>
    <mergeCell ref="Q63:R63"/>
    <mergeCell ref="U63:AB63"/>
    <mergeCell ref="AC63:AD63"/>
    <mergeCell ref="AG63:AN63"/>
    <mergeCell ref="BA62:BB62"/>
    <mergeCell ref="BE62:BL62"/>
    <mergeCell ref="AS62:AZ62"/>
    <mergeCell ref="AO63:AP63"/>
    <mergeCell ref="AS63:AZ63"/>
    <mergeCell ref="B61:F61"/>
    <mergeCell ref="B62:H62"/>
    <mergeCell ref="I62:P62"/>
    <mergeCell ref="Q62:R62"/>
    <mergeCell ref="U62:AB62"/>
    <mergeCell ref="AC62:AD62"/>
    <mergeCell ref="AG62:AN62"/>
    <mergeCell ref="AO62:AP62"/>
    <mergeCell ref="I56:P56"/>
    <mergeCell ref="Q56:R56"/>
    <mergeCell ref="U56:AB56"/>
    <mergeCell ref="B32:H32"/>
    <mergeCell ref="B52:H52"/>
    <mergeCell ref="B40:F40"/>
    <mergeCell ref="B41:H41"/>
    <mergeCell ref="B42:H42"/>
    <mergeCell ref="B51:F51"/>
    <mergeCell ref="B54:F54"/>
    <mergeCell ref="B27:F27"/>
    <mergeCell ref="B28:H28"/>
    <mergeCell ref="B29:H29"/>
    <mergeCell ref="B31:F31"/>
    <mergeCell ref="CB12:CB13"/>
    <mergeCell ref="B11:B13"/>
    <mergeCell ref="C11:C13"/>
    <mergeCell ref="D11:F11"/>
    <mergeCell ref="G11:G13"/>
    <mergeCell ref="BD12:BD13"/>
    <mergeCell ref="BE12:BO12"/>
    <mergeCell ref="BE11:CB11"/>
    <mergeCell ref="AR12:AR13"/>
    <mergeCell ref="AS12:BC12"/>
    <mergeCell ref="E6:CB6"/>
    <mergeCell ref="E10:CB10"/>
    <mergeCell ref="H11:H13"/>
    <mergeCell ref="E12:E13"/>
    <mergeCell ref="I12:S12"/>
    <mergeCell ref="T12:T13"/>
    <mergeCell ref="U12:AE12"/>
    <mergeCell ref="AF12:AF13"/>
    <mergeCell ref="BP12:BP13"/>
    <mergeCell ref="BQ12:CA12"/>
    <mergeCell ref="BQ56:BX56"/>
    <mergeCell ref="E9:L9"/>
    <mergeCell ref="I11:AF11"/>
    <mergeCell ref="AG11:BD11"/>
    <mergeCell ref="B17:H17"/>
    <mergeCell ref="B16:F16"/>
    <mergeCell ref="B14:H14"/>
    <mergeCell ref="D12:D13"/>
    <mergeCell ref="F12:F13"/>
    <mergeCell ref="AG12:AQ12"/>
    <mergeCell ref="E8:CB8"/>
    <mergeCell ref="A73:IV73"/>
    <mergeCell ref="AS56:AZ56"/>
    <mergeCell ref="BA56:BB56"/>
    <mergeCell ref="BE56:BL56"/>
    <mergeCell ref="BM56:BN56"/>
    <mergeCell ref="B57:H57"/>
    <mergeCell ref="AC56:AD56"/>
    <mergeCell ref="AG56:AN56"/>
    <mergeCell ref="AO56:AP56"/>
    <mergeCell ref="BY56:BZ56"/>
    <mergeCell ref="B56:F56"/>
    <mergeCell ref="B55:H55"/>
    <mergeCell ref="A1:C1"/>
    <mergeCell ref="B2:H2"/>
    <mergeCell ref="B3:H3"/>
    <mergeCell ref="B5:C5"/>
    <mergeCell ref="D5:F5"/>
    <mergeCell ref="G5:H5"/>
    <mergeCell ref="E7:H7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3 H56">
      <formula1>180</formula1>
    </dataValidation>
    <dataValidation type="list" allowBlank="1" showInputMessage="1" showErrorMessage="1" sqref="C124">
      <formula1>"[slownik]!$A$1:$A$14"</formula1>
    </dataValidation>
    <dataValidation type="list" allowBlank="1" showInputMessage="1" showErrorMessage="1" sqref="B52 B29:H29 B32:H32 B41:B42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5 CB55 BP55 BD55 AR55 AF55">
      <formula1>33</formula1>
    </dataValidation>
  </dataValidations>
  <printOptions/>
  <pageMargins left="0" right="0" top="0" bottom="0" header="0" footer="0"/>
  <pageSetup horizontalDpi="600" verticalDpi="600" orientation="landscape" paperSize="9" scale="4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11"/>
  <sheetViews>
    <sheetView zoomScalePageLayoutView="0" workbookViewId="0" topLeftCell="A31">
      <selection activeCell="F55" sqref="F5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  <col min="57" max="61" width="4.00390625" style="0" hidden="1" customWidth="1"/>
    <col min="62" max="62" width="4.140625" style="0" hidden="1" customWidth="1"/>
    <col min="63" max="73" width="4.00390625" style="0" hidden="1" customWidth="1"/>
    <col min="74" max="74" width="4.140625" style="0" hidden="1" customWidth="1"/>
    <col min="75" max="80" width="4.00390625" style="0" hidden="1" customWidth="1"/>
    <col min="81" max="86" width="0" style="0" hidden="1" customWidth="1"/>
  </cols>
  <sheetData>
    <row r="1" spans="1:6" ht="12.75">
      <c r="A1" s="162" t="s">
        <v>47</v>
      </c>
      <c r="B1" s="162"/>
      <c r="C1" s="162"/>
      <c r="D1" s="18"/>
      <c r="E1" s="18"/>
      <c r="F1" s="18"/>
    </row>
    <row r="2" spans="1:8" ht="12.75">
      <c r="A2" s="27" t="s">
        <v>48</v>
      </c>
      <c r="B2" s="193" t="s">
        <v>92</v>
      </c>
      <c r="C2" s="157"/>
      <c r="D2" s="157"/>
      <c r="E2" s="157"/>
      <c r="F2" s="157"/>
      <c r="G2" s="157"/>
      <c r="H2" s="157"/>
    </row>
    <row r="3" spans="1:8" ht="12.75">
      <c r="A3" s="27" t="s">
        <v>49</v>
      </c>
      <c r="B3" s="193" t="s">
        <v>93</v>
      </c>
      <c r="C3" s="157"/>
      <c r="D3" s="157"/>
      <c r="E3" s="157"/>
      <c r="F3" s="157"/>
      <c r="G3" s="157"/>
      <c r="H3" s="157"/>
    </row>
    <row r="5" spans="2:8" s="1" customFormat="1" ht="15.75">
      <c r="B5" s="158" t="s">
        <v>150</v>
      </c>
      <c r="C5" s="158"/>
      <c r="D5" s="159" t="s">
        <v>78</v>
      </c>
      <c r="E5" s="159"/>
      <c r="F5" s="159"/>
      <c r="G5" s="193" t="s">
        <v>151</v>
      </c>
      <c r="H5" s="161"/>
    </row>
    <row r="6" spans="2:80" s="1" customFormat="1" ht="15.75">
      <c r="B6" s="29"/>
      <c r="C6" s="31" t="s">
        <v>76</v>
      </c>
      <c r="D6" s="77"/>
      <c r="E6" s="193" t="s">
        <v>106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</row>
    <row r="7" spans="2:80" s="1" customFormat="1" ht="15.75">
      <c r="B7" s="29"/>
      <c r="C7" s="31" t="s">
        <v>104</v>
      </c>
      <c r="D7" s="77"/>
      <c r="E7" s="193" t="s">
        <v>105</v>
      </c>
      <c r="F7" s="156"/>
      <c r="G7" s="156"/>
      <c r="H7" s="156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2:80" s="1" customFormat="1" ht="15.75">
      <c r="B8" s="29"/>
      <c r="C8" s="30" t="s">
        <v>77</v>
      </c>
      <c r="D8" s="77"/>
      <c r="E8" s="194" t="s">
        <v>148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</row>
    <row r="9" spans="2:80" s="1" customFormat="1" ht="15.75">
      <c r="B9" s="29"/>
      <c r="C9" s="31" t="s">
        <v>79</v>
      </c>
      <c r="D9" s="77"/>
      <c r="E9" s="193" t="s">
        <v>94</v>
      </c>
      <c r="F9" s="161"/>
      <c r="G9" s="161"/>
      <c r="H9" s="161"/>
      <c r="I9" s="161"/>
      <c r="J9" s="161"/>
      <c r="K9" s="161"/>
      <c r="L9" s="161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2:80" ht="15.75">
      <c r="B10" s="19"/>
      <c r="C10" s="30"/>
      <c r="D10" s="19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</row>
    <row r="11" spans="2:80" ht="15">
      <c r="B11" s="222" t="s">
        <v>1</v>
      </c>
      <c r="C11" s="199" t="s">
        <v>2</v>
      </c>
      <c r="D11" s="222" t="s">
        <v>61</v>
      </c>
      <c r="E11" s="222"/>
      <c r="F11" s="222"/>
      <c r="G11" s="224" t="s">
        <v>24</v>
      </c>
      <c r="H11" s="199" t="s">
        <v>5</v>
      </c>
      <c r="I11" s="155" t="s">
        <v>60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 t="s">
        <v>59</v>
      </c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 t="s">
        <v>58</v>
      </c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</row>
    <row r="12" spans="2:80" ht="12.75" customHeight="1">
      <c r="B12" s="223"/>
      <c r="C12" s="200"/>
      <c r="D12" s="189" t="s">
        <v>40</v>
      </c>
      <c r="E12" s="191" t="s">
        <v>38</v>
      </c>
      <c r="F12" s="191" t="s">
        <v>39</v>
      </c>
      <c r="G12" s="225"/>
      <c r="H12" s="200"/>
      <c r="I12" s="213" t="s">
        <v>30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4"/>
      <c r="T12" s="214" t="s">
        <v>5</v>
      </c>
      <c r="U12" s="202" t="s">
        <v>31</v>
      </c>
      <c r="V12" s="203"/>
      <c r="W12" s="203"/>
      <c r="X12" s="203"/>
      <c r="Y12" s="203"/>
      <c r="Z12" s="203"/>
      <c r="AA12" s="203"/>
      <c r="AB12" s="203"/>
      <c r="AC12" s="203"/>
      <c r="AD12" s="203"/>
      <c r="AE12" s="204"/>
      <c r="AF12" s="160" t="s">
        <v>5</v>
      </c>
      <c r="AG12" s="202" t="s">
        <v>32</v>
      </c>
      <c r="AH12" s="203"/>
      <c r="AI12" s="203"/>
      <c r="AJ12" s="203"/>
      <c r="AK12" s="203"/>
      <c r="AL12" s="203"/>
      <c r="AM12" s="203"/>
      <c r="AN12" s="203"/>
      <c r="AO12" s="203"/>
      <c r="AP12" s="203"/>
      <c r="AQ12" s="204"/>
      <c r="AR12" s="160" t="s">
        <v>5</v>
      </c>
      <c r="AS12" s="202" t="s">
        <v>33</v>
      </c>
      <c r="AT12" s="203"/>
      <c r="AU12" s="203"/>
      <c r="AV12" s="203"/>
      <c r="AW12" s="203"/>
      <c r="AX12" s="203"/>
      <c r="AY12" s="203"/>
      <c r="AZ12" s="203"/>
      <c r="BA12" s="203"/>
      <c r="BB12" s="203"/>
      <c r="BC12" s="204"/>
      <c r="BD12" s="160" t="s">
        <v>5</v>
      </c>
      <c r="BE12" s="202" t="s">
        <v>34</v>
      </c>
      <c r="BF12" s="203"/>
      <c r="BG12" s="203"/>
      <c r="BH12" s="203"/>
      <c r="BI12" s="203"/>
      <c r="BJ12" s="203"/>
      <c r="BK12" s="203"/>
      <c r="BL12" s="203"/>
      <c r="BM12" s="203"/>
      <c r="BN12" s="203"/>
      <c r="BO12" s="204"/>
      <c r="BP12" s="160" t="s">
        <v>5</v>
      </c>
      <c r="BQ12" s="202" t="s">
        <v>35</v>
      </c>
      <c r="BR12" s="203"/>
      <c r="BS12" s="203"/>
      <c r="BT12" s="203"/>
      <c r="BU12" s="203"/>
      <c r="BV12" s="203"/>
      <c r="BW12" s="203"/>
      <c r="BX12" s="203"/>
      <c r="BY12" s="203"/>
      <c r="BZ12" s="203"/>
      <c r="CA12" s="204"/>
      <c r="CB12" s="160" t="s">
        <v>5</v>
      </c>
    </row>
    <row r="13" spans="2:80" ht="17.25" customHeight="1">
      <c r="B13" s="223"/>
      <c r="C13" s="201"/>
      <c r="D13" s="190"/>
      <c r="E13" s="192"/>
      <c r="F13" s="192"/>
      <c r="G13" s="226"/>
      <c r="H13" s="201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45</v>
      </c>
      <c r="O13" s="16" t="s">
        <v>28</v>
      </c>
      <c r="P13" s="16" t="s">
        <v>43</v>
      </c>
      <c r="Q13" s="16" t="s">
        <v>44</v>
      </c>
      <c r="R13" s="16" t="s">
        <v>9</v>
      </c>
      <c r="S13" s="17" t="s">
        <v>29</v>
      </c>
      <c r="T13" s="215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45</v>
      </c>
      <c r="AA13" s="16" t="s">
        <v>28</v>
      </c>
      <c r="AB13" s="16" t="s">
        <v>43</v>
      </c>
      <c r="AC13" s="16" t="s">
        <v>44</v>
      </c>
      <c r="AD13" s="16" t="s">
        <v>9</v>
      </c>
      <c r="AE13" s="17" t="s">
        <v>29</v>
      </c>
      <c r="AF13" s="155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45</v>
      </c>
      <c r="AM13" s="16" t="s">
        <v>28</v>
      </c>
      <c r="AN13" s="16" t="s">
        <v>43</v>
      </c>
      <c r="AO13" s="16" t="s">
        <v>44</v>
      </c>
      <c r="AP13" s="16" t="s">
        <v>9</v>
      </c>
      <c r="AQ13" s="17" t="s">
        <v>29</v>
      </c>
      <c r="AR13" s="155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45</v>
      </c>
      <c r="AY13" s="16" t="s">
        <v>28</v>
      </c>
      <c r="AZ13" s="16" t="s">
        <v>43</v>
      </c>
      <c r="BA13" s="16" t="s">
        <v>44</v>
      </c>
      <c r="BB13" s="16" t="s">
        <v>9</v>
      </c>
      <c r="BC13" s="17" t="s">
        <v>29</v>
      </c>
      <c r="BD13" s="155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45</v>
      </c>
      <c r="BK13" s="16" t="s">
        <v>28</v>
      </c>
      <c r="BL13" s="16" t="s">
        <v>43</v>
      </c>
      <c r="BM13" s="16" t="s">
        <v>44</v>
      </c>
      <c r="BN13" s="16" t="s">
        <v>9</v>
      </c>
      <c r="BO13" s="17" t="s">
        <v>29</v>
      </c>
      <c r="BP13" s="155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45</v>
      </c>
      <c r="BW13" s="16" t="s">
        <v>28</v>
      </c>
      <c r="BX13" s="16" t="s">
        <v>43</v>
      </c>
      <c r="BY13" s="16" t="s">
        <v>44</v>
      </c>
      <c r="BZ13" s="16" t="s">
        <v>9</v>
      </c>
      <c r="CA13" s="17" t="s">
        <v>95</v>
      </c>
      <c r="CB13" s="155"/>
    </row>
    <row r="14" spans="2:80" ht="15.75">
      <c r="B14" s="205" t="s">
        <v>161</v>
      </c>
      <c r="C14" s="206"/>
      <c r="D14" s="206"/>
      <c r="E14" s="206"/>
      <c r="F14" s="206"/>
      <c r="G14" s="207"/>
      <c r="H14" s="20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0"/>
    </row>
    <row r="15" spans="2:80" ht="15.75">
      <c r="B15" s="111" t="s">
        <v>80</v>
      </c>
      <c r="C15" s="51" t="s">
        <v>107</v>
      </c>
      <c r="D15" s="78"/>
      <c r="E15" s="52"/>
      <c r="F15" s="52" t="s">
        <v>91</v>
      </c>
      <c r="G15" s="37">
        <v>30</v>
      </c>
      <c r="H15" s="38">
        <v>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/>
      <c r="U15" s="61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60"/>
      <c r="AG15" s="61"/>
      <c r="AH15" s="58">
        <v>30</v>
      </c>
      <c r="AI15" s="58"/>
      <c r="AJ15" s="58"/>
      <c r="AK15" s="58"/>
      <c r="AL15" s="58"/>
      <c r="AM15" s="58"/>
      <c r="AN15" s="58"/>
      <c r="AO15" s="58"/>
      <c r="AP15" s="58"/>
      <c r="AQ15" s="59"/>
      <c r="AR15" s="60">
        <v>4</v>
      </c>
      <c r="AS15" s="61"/>
      <c r="AT15" s="58"/>
      <c r="AU15" s="58"/>
      <c r="AV15" s="58"/>
      <c r="AW15" s="58"/>
      <c r="AX15" s="58"/>
      <c r="AY15" s="58"/>
      <c r="AZ15" s="58"/>
      <c r="BA15" s="58"/>
      <c r="BB15" s="58"/>
      <c r="BC15" s="59"/>
      <c r="BD15" s="60"/>
      <c r="BE15" s="61"/>
      <c r="BF15" s="58"/>
      <c r="BG15" s="58"/>
      <c r="BH15" s="58"/>
      <c r="BI15" s="58"/>
      <c r="BJ15" s="58"/>
      <c r="BK15" s="58"/>
      <c r="BL15" s="58"/>
      <c r="BM15" s="58"/>
      <c r="BN15" s="58"/>
      <c r="BO15" s="59"/>
      <c r="BP15" s="60"/>
      <c r="BQ15" s="61"/>
      <c r="BR15" s="58"/>
      <c r="BS15" s="58"/>
      <c r="BT15" s="58"/>
      <c r="BU15" s="58"/>
      <c r="BV15" s="58"/>
      <c r="BW15" s="58"/>
      <c r="BX15" s="58"/>
      <c r="BY15" s="58"/>
      <c r="BZ15" s="58"/>
      <c r="CA15" s="59"/>
      <c r="CB15" s="60"/>
    </row>
    <row r="16" spans="2:80" ht="15.75">
      <c r="B16" s="209" t="s">
        <v>10</v>
      </c>
      <c r="C16" s="210"/>
      <c r="D16" s="211"/>
      <c r="E16" s="211"/>
      <c r="F16" s="212"/>
      <c r="G16" s="39">
        <f>SUM(G15:G15)</f>
        <v>30</v>
      </c>
      <c r="H16" s="40">
        <f>SUM(H15:H15)</f>
        <v>4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6"/>
      <c r="U16" s="35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6"/>
      <c r="AG16" s="35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6"/>
      <c r="AS16" s="35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6"/>
      <c r="BE16" s="3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6"/>
      <c r="BQ16" s="35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6"/>
    </row>
    <row r="17" spans="2:80" ht="15.75">
      <c r="B17" s="218" t="s">
        <v>162</v>
      </c>
      <c r="C17" s="219"/>
      <c r="D17" s="219"/>
      <c r="E17" s="219"/>
      <c r="F17" s="219"/>
      <c r="G17" s="220"/>
      <c r="H17" s="221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6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6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6"/>
    </row>
    <row r="18" spans="2:80" ht="15.75">
      <c r="B18" s="112" t="s">
        <v>80</v>
      </c>
      <c r="C18" s="54" t="s">
        <v>108</v>
      </c>
      <c r="D18" s="79" t="s">
        <v>86</v>
      </c>
      <c r="E18" s="55" t="s">
        <v>87</v>
      </c>
      <c r="F18" s="55"/>
      <c r="G18" s="68">
        <v>60</v>
      </c>
      <c r="H18" s="41">
        <v>5</v>
      </c>
      <c r="I18" s="62">
        <v>30</v>
      </c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4">
        <v>2</v>
      </c>
      <c r="U18" s="65">
        <v>30</v>
      </c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64">
        <v>3</v>
      </c>
      <c r="AG18" s="65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4"/>
      <c r="AS18" s="65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64"/>
      <c r="BE18" s="65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4"/>
      <c r="BQ18" s="65"/>
      <c r="BR18" s="62"/>
      <c r="BS18" s="62"/>
      <c r="BT18" s="62"/>
      <c r="BU18" s="62"/>
      <c r="BV18" s="62"/>
      <c r="BW18" s="62"/>
      <c r="BX18" s="62"/>
      <c r="BY18" s="62"/>
      <c r="BZ18" s="62"/>
      <c r="CA18" s="63"/>
      <c r="CB18" s="64"/>
    </row>
    <row r="19" spans="2:80" ht="15.75">
      <c r="B19" s="112" t="s">
        <v>81</v>
      </c>
      <c r="C19" s="54" t="s">
        <v>108</v>
      </c>
      <c r="D19" s="79"/>
      <c r="E19" s="55"/>
      <c r="F19" s="55" t="s">
        <v>86</v>
      </c>
      <c r="G19" s="68">
        <v>60</v>
      </c>
      <c r="H19" s="41">
        <v>5</v>
      </c>
      <c r="I19" s="62"/>
      <c r="J19" s="62">
        <v>30</v>
      </c>
      <c r="K19" s="62"/>
      <c r="L19" s="62"/>
      <c r="M19" s="62"/>
      <c r="N19" s="62"/>
      <c r="O19" s="62"/>
      <c r="P19" s="62"/>
      <c r="Q19" s="62"/>
      <c r="R19" s="62"/>
      <c r="S19" s="63"/>
      <c r="T19" s="64">
        <v>3</v>
      </c>
      <c r="U19" s="65"/>
      <c r="V19" s="62">
        <v>30</v>
      </c>
      <c r="W19" s="62"/>
      <c r="X19" s="62"/>
      <c r="Y19" s="62"/>
      <c r="Z19" s="62"/>
      <c r="AA19" s="62"/>
      <c r="AB19" s="62"/>
      <c r="AC19" s="62"/>
      <c r="AD19" s="62"/>
      <c r="AE19" s="63"/>
      <c r="AF19" s="64">
        <v>2</v>
      </c>
      <c r="AG19" s="65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R19" s="64"/>
      <c r="AS19" s="65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64"/>
      <c r="BE19" s="65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4"/>
      <c r="BQ19" s="65"/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64"/>
    </row>
    <row r="20" spans="2:80" ht="15.75">
      <c r="B20" s="112" t="s">
        <v>82</v>
      </c>
      <c r="C20" s="54" t="s">
        <v>109</v>
      </c>
      <c r="D20" s="79" t="s">
        <v>88</v>
      </c>
      <c r="E20" s="55" t="s">
        <v>88</v>
      </c>
      <c r="F20" s="55"/>
      <c r="G20" s="68">
        <v>30</v>
      </c>
      <c r="H20" s="41">
        <v>3</v>
      </c>
      <c r="I20" s="62">
        <v>30</v>
      </c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4">
        <v>3</v>
      </c>
      <c r="U20" s="65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4"/>
      <c r="AG20" s="65"/>
      <c r="AH20" s="62"/>
      <c r="AI20" s="62"/>
      <c r="AJ20" s="62"/>
      <c r="AK20" s="62"/>
      <c r="AL20" s="62"/>
      <c r="AM20" s="62"/>
      <c r="AN20" s="62"/>
      <c r="AO20" s="62"/>
      <c r="AP20" s="62"/>
      <c r="AQ20" s="63"/>
      <c r="AR20" s="64"/>
      <c r="AS20" s="65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4"/>
      <c r="BE20" s="65"/>
      <c r="BF20" s="62"/>
      <c r="BG20" s="62"/>
      <c r="BH20" s="62"/>
      <c r="BI20" s="62"/>
      <c r="BJ20" s="62"/>
      <c r="BK20" s="62"/>
      <c r="BL20" s="62"/>
      <c r="BM20" s="62"/>
      <c r="BN20" s="62"/>
      <c r="BO20" s="63"/>
      <c r="BP20" s="64"/>
      <c r="BQ20" s="65"/>
      <c r="BR20" s="62"/>
      <c r="BS20" s="62"/>
      <c r="BT20" s="62"/>
      <c r="BU20" s="62"/>
      <c r="BV20" s="62"/>
      <c r="BW20" s="62"/>
      <c r="BX20" s="62"/>
      <c r="BY20" s="62"/>
      <c r="BZ20" s="62"/>
      <c r="CA20" s="63"/>
      <c r="CB20" s="64"/>
    </row>
    <row r="21" spans="2:80" ht="15.75">
      <c r="B21" s="112" t="s">
        <v>83</v>
      </c>
      <c r="C21" s="54" t="s">
        <v>109</v>
      </c>
      <c r="D21" s="79"/>
      <c r="E21" s="55"/>
      <c r="F21" s="55" t="s">
        <v>88</v>
      </c>
      <c r="G21" s="68">
        <v>30</v>
      </c>
      <c r="H21" s="41">
        <v>2</v>
      </c>
      <c r="I21" s="62"/>
      <c r="J21" s="62"/>
      <c r="K21" s="62"/>
      <c r="L21" s="62"/>
      <c r="M21" s="62">
        <v>30</v>
      </c>
      <c r="N21" s="62"/>
      <c r="O21" s="62"/>
      <c r="P21" s="62"/>
      <c r="Q21" s="62"/>
      <c r="R21" s="62"/>
      <c r="S21" s="63"/>
      <c r="T21" s="64">
        <v>2</v>
      </c>
      <c r="U21" s="65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64"/>
      <c r="AG21" s="65"/>
      <c r="AH21" s="62"/>
      <c r="AI21" s="62"/>
      <c r="AJ21" s="62"/>
      <c r="AK21" s="62"/>
      <c r="AL21" s="62"/>
      <c r="AM21" s="62"/>
      <c r="AN21" s="62"/>
      <c r="AO21" s="62"/>
      <c r="AP21" s="62"/>
      <c r="AQ21" s="63"/>
      <c r="AR21" s="64"/>
      <c r="AS21" s="65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4"/>
      <c r="BE21" s="65"/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P21" s="64"/>
      <c r="BQ21" s="65"/>
      <c r="BR21" s="62"/>
      <c r="BS21" s="62"/>
      <c r="BT21" s="62"/>
      <c r="BU21" s="62"/>
      <c r="BV21" s="62"/>
      <c r="BW21" s="62"/>
      <c r="BX21" s="62"/>
      <c r="BY21" s="62"/>
      <c r="BZ21" s="62"/>
      <c r="CA21" s="63"/>
      <c r="CB21" s="64"/>
    </row>
    <row r="22" spans="2:80" ht="15.75">
      <c r="B22" s="112" t="s">
        <v>84</v>
      </c>
      <c r="C22" s="54" t="s">
        <v>110</v>
      </c>
      <c r="D22" s="79" t="s">
        <v>86</v>
      </c>
      <c r="E22" s="55" t="s">
        <v>87</v>
      </c>
      <c r="F22" s="55"/>
      <c r="G22" s="68">
        <v>60</v>
      </c>
      <c r="H22" s="41">
        <v>5</v>
      </c>
      <c r="I22" s="62">
        <v>30</v>
      </c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4">
        <v>2</v>
      </c>
      <c r="U22" s="65">
        <v>30</v>
      </c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64">
        <v>3</v>
      </c>
      <c r="AG22" s="65"/>
      <c r="AH22" s="62"/>
      <c r="AI22" s="62"/>
      <c r="AJ22" s="62"/>
      <c r="AK22" s="62"/>
      <c r="AL22" s="62"/>
      <c r="AM22" s="62"/>
      <c r="AN22" s="62"/>
      <c r="AO22" s="62"/>
      <c r="AP22" s="62"/>
      <c r="AQ22" s="63"/>
      <c r="AR22" s="64"/>
      <c r="AS22" s="65"/>
      <c r="AT22" s="62"/>
      <c r="AU22" s="62"/>
      <c r="AV22" s="62"/>
      <c r="AW22" s="62"/>
      <c r="AX22" s="62"/>
      <c r="AY22" s="62"/>
      <c r="AZ22" s="62"/>
      <c r="BA22" s="62"/>
      <c r="BB22" s="62"/>
      <c r="BC22" s="63"/>
      <c r="BD22" s="64"/>
      <c r="BE22" s="65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64"/>
      <c r="BQ22" s="65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64"/>
    </row>
    <row r="23" spans="2:80" ht="15.75">
      <c r="B23" s="112" t="s">
        <v>85</v>
      </c>
      <c r="C23" s="54" t="s">
        <v>110</v>
      </c>
      <c r="D23" s="79"/>
      <c r="E23" s="55"/>
      <c r="F23" s="55" t="s">
        <v>87</v>
      </c>
      <c r="G23" s="68">
        <v>60</v>
      </c>
      <c r="H23" s="41">
        <v>5</v>
      </c>
      <c r="I23" s="62"/>
      <c r="J23" s="62"/>
      <c r="K23" s="62"/>
      <c r="L23" s="62"/>
      <c r="M23" s="62">
        <v>30</v>
      </c>
      <c r="N23" s="62"/>
      <c r="O23" s="62"/>
      <c r="P23" s="62"/>
      <c r="Q23" s="62"/>
      <c r="R23" s="62"/>
      <c r="S23" s="63"/>
      <c r="T23" s="64">
        <v>3</v>
      </c>
      <c r="U23" s="65"/>
      <c r="V23" s="62"/>
      <c r="W23" s="62"/>
      <c r="X23" s="62"/>
      <c r="Y23" s="62">
        <v>30</v>
      </c>
      <c r="Z23" s="62"/>
      <c r="AA23" s="62"/>
      <c r="AB23" s="62"/>
      <c r="AC23" s="62"/>
      <c r="AD23" s="62"/>
      <c r="AE23" s="63"/>
      <c r="AF23" s="64">
        <v>2</v>
      </c>
      <c r="AG23" s="65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64"/>
      <c r="AS23" s="65"/>
      <c r="AT23" s="62"/>
      <c r="AU23" s="62"/>
      <c r="AV23" s="62"/>
      <c r="AW23" s="62"/>
      <c r="AX23" s="62"/>
      <c r="AY23" s="62"/>
      <c r="AZ23" s="62"/>
      <c r="BA23" s="62"/>
      <c r="BB23" s="62"/>
      <c r="BC23" s="63"/>
      <c r="BD23" s="64"/>
      <c r="BE23" s="65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P23" s="64"/>
      <c r="BQ23" s="65"/>
      <c r="BR23" s="62"/>
      <c r="BS23" s="62"/>
      <c r="BT23" s="62"/>
      <c r="BU23" s="62"/>
      <c r="BV23" s="62"/>
      <c r="BW23" s="62"/>
      <c r="BX23" s="62"/>
      <c r="BY23" s="62"/>
      <c r="BZ23" s="62"/>
      <c r="CA23" s="63"/>
      <c r="CB23" s="64"/>
    </row>
    <row r="24" spans="2:80" ht="15.75">
      <c r="B24" s="112" t="s">
        <v>90</v>
      </c>
      <c r="C24" s="72" t="s">
        <v>111</v>
      </c>
      <c r="D24" s="79"/>
      <c r="E24" s="55"/>
      <c r="F24" s="55" t="s">
        <v>88</v>
      </c>
      <c r="G24" s="68">
        <v>30</v>
      </c>
      <c r="H24" s="41">
        <v>3</v>
      </c>
      <c r="I24" s="62"/>
      <c r="J24" s="62"/>
      <c r="K24" s="62"/>
      <c r="L24" s="62"/>
      <c r="M24" s="62">
        <v>30</v>
      </c>
      <c r="N24" s="62"/>
      <c r="O24" s="62"/>
      <c r="P24" s="62"/>
      <c r="Q24" s="62"/>
      <c r="R24" s="62"/>
      <c r="S24" s="63"/>
      <c r="T24" s="64">
        <v>3</v>
      </c>
      <c r="U24" s="65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64"/>
      <c r="AG24" s="65"/>
      <c r="AH24" s="62"/>
      <c r="AI24" s="62"/>
      <c r="AJ24" s="62"/>
      <c r="AK24" s="62"/>
      <c r="AL24" s="62"/>
      <c r="AM24" s="62"/>
      <c r="AN24" s="62"/>
      <c r="AO24" s="62"/>
      <c r="AP24" s="62"/>
      <c r="AQ24" s="63"/>
      <c r="AR24" s="64"/>
      <c r="AS24" s="65"/>
      <c r="AT24" s="62"/>
      <c r="AU24" s="62"/>
      <c r="AV24" s="62"/>
      <c r="AW24" s="62"/>
      <c r="AX24" s="62"/>
      <c r="AY24" s="62"/>
      <c r="AZ24" s="62"/>
      <c r="BA24" s="62"/>
      <c r="BB24" s="62"/>
      <c r="BC24" s="63"/>
      <c r="BD24" s="64"/>
      <c r="BE24" s="65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64"/>
      <c r="BQ24" s="65"/>
      <c r="BR24" s="62"/>
      <c r="BS24" s="62"/>
      <c r="BT24" s="62"/>
      <c r="BU24" s="62"/>
      <c r="BV24" s="62"/>
      <c r="BW24" s="62"/>
      <c r="BX24" s="62"/>
      <c r="BY24" s="62"/>
      <c r="BZ24" s="62"/>
      <c r="CA24" s="63"/>
      <c r="CB24" s="64"/>
    </row>
    <row r="25" spans="2:80" ht="15.75">
      <c r="B25" s="112" t="s">
        <v>96</v>
      </c>
      <c r="C25" s="54" t="s">
        <v>112</v>
      </c>
      <c r="D25" s="79"/>
      <c r="E25" s="55"/>
      <c r="F25" s="55" t="s">
        <v>86</v>
      </c>
      <c r="G25" s="68">
        <v>15</v>
      </c>
      <c r="H25" s="41">
        <v>1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4"/>
      <c r="U25" s="65"/>
      <c r="V25" s="62">
        <v>15</v>
      </c>
      <c r="W25" s="62"/>
      <c r="X25" s="62"/>
      <c r="Y25" s="62"/>
      <c r="Z25" s="62"/>
      <c r="AA25" s="62"/>
      <c r="AB25" s="62"/>
      <c r="AC25" s="62"/>
      <c r="AD25" s="62"/>
      <c r="AE25" s="63"/>
      <c r="AF25" s="64">
        <v>1</v>
      </c>
      <c r="AG25" s="65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4"/>
      <c r="AS25" s="65"/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64"/>
      <c r="BE25" s="65"/>
      <c r="BF25" s="62"/>
      <c r="BG25" s="62"/>
      <c r="BH25" s="62"/>
      <c r="BI25" s="62"/>
      <c r="BJ25" s="62"/>
      <c r="BK25" s="62"/>
      <c r="BL25" s="62"/>
      <c r="BM25" s="62"/>
      <c r="BN25" s="62"/>
      <c r="BO25" s="63"/>
      <c r="BP25" s="64"/>
      <c r="BQ25" s="65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4"/>
    </row>
    <row r="26" spans="2:80" ht="15.75">
      <c r="B26" s="53"/>
      <c r="C26" s="72"/>
      <c r="D26" s="79"/>
      <c r="E26" s="55"/>
      <c r="F26" s="55"/>
      <c r="G26" s="68"/>
      <c r="H26" s="4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4"/>
      <c r="U26" s="65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64"/>
      <c r="AG26" s="134"/>
      <c r="AH26" s="62"/>
      <c r="AI26" s="62"/>
      <c r="AJ26" s="62"/>
      <c r="AK26" s="62"/>
      <c r="AL26" s="62"/>
      <c r="AM26" s="62"/>
      <c r="AN26" s="62"/>
      <c r="AO26" s="62"/>
      <c r="AP26" s="62"/>
      <c r="AQ26" s="63"/>
      <c r="AR26" s="64"/>
      <c r="AS26" s="65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64"/>
      <c r="BE26" s="65"/>
      <c r="BF26" s="62"/>
      <c r="BG26" s="62"/>
      <c r="BH26" s="62"/>
      <c r="BI26" s="62"/>
      <c r="BJ26" s="62"/>
      <c r="BK26" s="62"/>
      <c r="BL26" s="62"/>
      <c r="BM26" s="62"/>
      <c r="BN26" s="62"/>
      <c r="BO26" s="63"/>
      <c r="BP26" s="64"/>
      <c r="BQ26" s="65"/>
      <c r="BR26" s="62"/>
      <c r="BS26" s="62"/>
      <c r="BT26" s="62"/>
      <c r="BU26" s="62"/>
      <c r="BV26" s="62"/>
      <c r="BW26" s="62"/>
      <c r="BX26" s="62"/>
      <c r="BY26" s="62"/>
      <c r="BZ26" s="62"/>
      <c r="CA26" s="63"/>
      <c r="CB26" s="64"/>
    </row>
    <row r="27" spans="2:80" ht="15.75">
      <c r="B27" s="228" t="s">
        <v>10</v>
      </c>
      <c r="C27" s="220"/>
      <c r="D27" s="220"/>
      <c r="E27" s="220"/>
      <c r="F27" s="229"/>
      <c r="G27" s="42">
        <f>SUM(G18:G26)</f>
        <v>345</v>
      </c>
      <c r="H27" s="43">
        <f>SUM(H18:H26)</f>
        <v>29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5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6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AS27" s="35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6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6"/>
      <c r="BQ27" s="35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6"/>
    </row>
    <row r="28" spans="2:80" ht="15.75">
      <c r="B28" s="230"/>
      <c r="C28" s="231"/>
      <c r="D28" s="231"/>
      <c r="E28" s="231"/>
      <c r="F28" s="231"/>
      <c r="G28" s="232"/>
      <c r="H28" s="2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6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6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6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6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6"/>
    </row>
    <row r="29" spans="2:80" ht="15.75">
      <c r="B29" s="234" t="s">
        <v>163</v>
      </c>
      <c r="C29" s="235"/>
      <c r="D29" s="235"/>
      <c r="E29" s="235"/>
      <c r="F29" s="235"/>
      <c r="G29" s="235"/>
      <c r="H29" s="23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42"/>
      <c r="U29" s="133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7"/>
      <c r="AG29" s="133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7"/>
      <c r="AS29" s="133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7"/>
      <c r="BE29" s="133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6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6"/>
    </row>
    <row r="30" spans="2:80" ht="15.75">
      <c r="B30" s="118" t="s">
        <v>80</v>
      </c>
      <c r="C30" s="81" t="s">
        <v>127</v>
      </c>
      <c r="D30" s="89"/>
      <c r="E30" s="82"/>
      <c r="F30" s="82" t="s">
        <v>88</v>
      </c>
      <c r="G30" s="83">
        <v>15</v>
      </c>
      <c r="H30" s="83">
        <v>1</v>
      </c>
      <c r="I30" s="62">
        <v>15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4">
        <v>1</v>
      </c>
      <c r="U30" s="134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4"/>
      <c r="AG30" s="134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4"/>
      <c r="AS30" s="134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4"/>
      <c r="BE30" s="134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84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84"/>
    </row>
    <row r="31" spans="2:80" ht="15.75">
      <c r="B31" s="216" t="s">
        <v>10</v>
      </c>
      <c r="C31" s="236"/>
      <c r="D31" s="237"/>
      <c r="E31" s="237"/>
      <c r="F31" s="237"/>
      <c r="G31" s="90">
        <f>SUM(G30:G30)</f>
        <v>15</v>
      </c>
      <c r="H31" s="90">
        <f>SUM(H30:H30)</f>
        <v>1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142"/>
      <c r="U31" s="133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7"/>
      <c r="AG31" s="133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7"/>
      <c r="AS31" s="133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7"/>
      <c r="BE31" s="133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6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6"/>
    </row>
    <row r="32" spans="2:80" s="1" customFormat="1" ht="15.75">
      <c r="B32" s="183" t="s">
        <v>164</v>
      </c>
      <c r="C32" s="227"/>
      <c r="D32" s="227"/>
      <c r="E32" s="227"/>
      <c r="F32" s="227"/>
      <c r="G32" s="227"/>
      <c r="H32" s="227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43"/>
      <c r="U32" s="135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3"/>
      <c r="AG32" s="135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3"/>
      <c r="AS32" s="135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3"/>
      <c r="BE32" s="135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2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2"/>
    </row>
    <row r="33" spans="2:80" ht="18">
      <c r="B33" s="130" t="s">
        <v>80</v>
      </c>
      <c r="C33" s="94" t="s">
        <v>170</v>
      </c>
      <c r="D33" s="89" t="s">
        <v>91</v>
      </c>
      <c r="E33" s="82"/>
      <c r="F33" s="95" t="s">
        <v>116</v>
      </c>
      <c r="G33" s="83">
        <v>90</v>
      </c>
      <c r="H33" s="83">
        <v>6</v>
      </c>
      <c r="I33" s="58"/>
      <c r="J33" s="58"/>
      <c r="K33" s="58">
        <v>30</v>
      </c>
      <c r="L33" s="58"/>
      <c r="M33" s="58"/>
      <c r="N33" s="58"/>
      <c r="O33" s="58"/>
      <c r="P33" s="58"/>
      <c r="Q33" s="58"/>
      <c r="R33" s="58"/>
      <c r="S33" s="58"/>
      <c r="T33" s="60">
        <v>2</v>
      </c>
      <c r="U33" s="136"/>
      <c r="V33" s="58"/>
      <c r="W33" s="58">
        <v>30</v>
      </c>
      <c r="X33" s="58"/>
      <c r="Y33" s="58"/>
      <c r="Z33" s="58"/>
      <c r="AA33" s="58"/>
      <c r="AB33" s="58"/>
      <c r="AC33" s="58"/>
      <c r="AD33" s="58"/>
      <c r="AE33" s="58"/>
      <c r="AF33" s="60">
        <v>2</v>
      </c>
      <c r="AG33" s="136"/>
      <c r="AH33" s="58"/>
      <c r="AI33" s="58">
        <v>30</v>
      </c>
      <c r="AJ33" s="58"/>
      <c r="AK33" s="58"/>
      <c r="AL33" s="58"/>
      <c r="AM33" s="58"/>
      <c r="AN33" s="58"/>
      <c r="AO33" s="58"/>
      <c r="AP33" s="58"/>
      <c r="AQ33" s="58"/>
      <c r="AR33" s="60">
        <v>2</v>
      </c>
      <c r="AS33" s="136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60"/>
      <c r="BE33" s="136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96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96"/>
    </row>
    <row r="34" spans="2:80" ht="15.75">
      <c r="B34" s="130" t="s">
        <v>81</v>
      </c>
      <c r="C34" s="94" t="s">
        <v>154</v>
      </c>
      <c r="D34" s="89"/>
      <c r="E34" s="82"/>
      <c r="F34" s="95" t="s">
        <v>88</v>
      </c>
      <c r="G34" s="83">
        <v>15</v>
      </c>
      <c r="H34" s="83">
        <v>1</v>
      </c>
      <c r="I34" s="58"/>
      <c r="J34" s="58">
        <v>15</v>
      </c>
      <c r="K34" s="58"/>
      <c r="L34" s="58"/>
      <c r="M34" s="58"/>
      <c r="N34" s="58"/>
      <c r="O34" s="58"/>
      <c r="P34" s="58"/>
      <c r="Q34" s="58"/>
      <c r="R34" s="58"/>
      <c r="S34" s="59"/>
      <c r="T34" s="60">
        <v>1</v>
      </c>
      <c r="U34" s="136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60"/>
      <c r="AG34" s="136"/>
      <c r="AH34" s="58"/>
      <c r="AI34" s="58"/>
      <c r="AJ34" s="58"/>
      <c r="AK34" s="58"/>
      <c r="AL34" s="58"/>
      <c r="AM34" s="58"/>
      <c r="AN34" s="58"/>
      <c r="AO34" s="58"/>
      <c r="AP34" s="58"/>
      <c r="AQ34" s="59"/>
      <c r="AR34" s="60"/>
      <c r="AS34" s="136"/>
      <c r="AT34" s="58"/>
      <c r="AU34" s="58"/>
      <c r="AV34" s="58"/>
      <c r="AW34" s="58"/>
      <c r="AX34" s="58"/>
      <c r="AY34" s="58"/>
      <c r="AZ34" s="58"/>
      <c r="BA34" s="58"/>
      <c r="BB34" s="58"/>
      <c r="BC34" s="59"/>
      <c r="BD34" s="60"/>
      <c r="BE34" s="136"/>
      <c r="BF34" s="58"/>
      <c r="BG34" s="58"/>
      <c r="BH34" s="58"/>
      <c r="BI34" s="58"/>
      <c r="BJ34" s="58"/>
      <c r="BK34" s="58"/>
      <c r="BL34" s="58"/>
      <c r="BM34" s="58"/>
      <c r="BN34" s="58"/>
      <c r="BO34" s="59"/>
      <c r="BP34" s="147"/>
      <c r="BQ34" s="136"/>
      <c r="BR34" s="58"/>
      <c r="BS34" s="58"/>
      <c r="BT34" s="58"/>
      <c r="BU34" s="58"/>
      <c r="BV34" s="58"/>
      <c r="BW34" s="58"/>
      <c r="BX34" s="58"/>
      <c r="BY34" s="58"/>
      <c r="BZ34" s="58"/>
      <c r="CA34" s="59"/>
      <c r="CB34" s="147"/>
    </row>
    <row r="35" spans="2:80" ht="36" customHeight="1">
      <c r="B35" s="130" t="s">
        <v>82</v>
      </c>
      <c r="C35" s="148" t="s">
        <v>138</v>
      </c>
      <c r="D35" s="150" t="s">
        <v>89</v>
      </c>
      <c r="E35" s="151"/>
      <c r="F35" s="152" t="s">
        <v>117</v>
      </c>
      <c r="G35" s="153">
        <v>120</v>
      </c>
      <c r="H35" s="154">
        <v>33</v>
      </c>
      <c r="I35" s="62"/>
      <c r="J35" s="62"/>
      <c r="K35" s="62"/>
      <c r="L35" s="62">
        <v>30</v>
      </c>
      <c r="M35" s="62"/>
      <c r="N35" s="62"/>
      <c r="O35" s="62"/>
      <c r="P35" s="62"/>
      <c r="Q35" s="62"/>
      <c r="R35" s="62"/>
      <c r="S35" s="63"/>
      <c r="T35" s="64">
        <v>6</v>
      </c>
      <c r="U35" s="134"/>
      <c r="V35" s="62"/>
      <c r="W35" s="62"/>
      <c r="X35" s="62">
        <v>30</v>
      </c>
      <c r="Y35" s="62"/>
      <c r="Z35" s="62"/>
      <c r="AA35" s="62"/>
      <c r="AB35" s="62"/>
      <c r="AC35" s="62"/>
      <c r="AD35" s="62"/>
      <c r="AE35" s="63"/>
      <c r="AF35" s="64">
        <v>7</v>
      </c>
      <c r="AG35" s="134"/>
      <c r="AH35" s="62"/>
      <c r="AI35" s="62"/>
      <c r="AJ35" s="62">
        <v>30</v>
      </c>
      <c r="AK35" s="62"/>
      <c r="AL35" s="62"/>
      <c r="AM35" s="62"/>
      <c r="AN35" s="62"/>
      <c r="AO35" s="62"/>
      <c r="AP35" s="62"/>
      <c r="AQ35" s="63"/>
      <c r="AR35" s="64">
        <v>10</v>
      </c>
      <c r="AS35" s="134"/>
      <c r="AT35" s="62"/>
      <c r="AU35" s="62"/>
      <c r="AV35" s="62">
        <v>30</v>
      </c>
      <c r="AW35" s="62"/>
      <c r="AX35" s="62"/>
      <c r="AY35" s="62"/>
      <c r="AZ35" s="62"/>
      <c r="BA35" s="62"/>
      <c r="BB35" s="62"/>
      <c r="BC35" s="63"/>
      <c r="BD35" s="64">
        <v>10</v>
      </c>
      <c r="BE35" s="134"/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4"/>
      <c r="BQ35" s="65"/>
      <c r="BR35" s="62"/>
      <c r="BS35" s="62"/>
      <c r="BT35" s="62"/>
      <c r="BU35" s="62"/>
      <c r="BV35" s="62"/>
      <c r="BW35" s="62"/>
      <c r="BX35" s="62"/>
      <c r="BY35" s="62"/>
      <c r="BZ35" s="62"/>
      <c r="CA35" s="63"/>
      <c r="CB35" s="64"/>
    </row>
    <row r="36" spans="2:80" ht="18">
      <c r="B36" s="130" t="s">
        <v>83</v>
      </c>
      <c r="C36" s="56" t="s">
        <v>139</v>
      </c>
      <c r="D36" s="113"/>
      <c r="E36" s="114"/>
      <c r="F36" s="114" t="s">
        <v>91</v>
      </c>
      <c r="G36" s="115">
        <v>30</v>
      </c>
      <c r="H36" s="116">
        <v>4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4"/>
      <c r="U36" s="134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64"/>
      <c r="AG36" s="134"/>
      <c r="AH36" s="62">
        <v>30</v>
      </c>
      <c r="AI36" s="62"/>
      <c r="AJ36" s="62"/>
      <c r="AK36" s="62"/>
      <c r="AL36" s="62"/>
      <c r="AM36" s="62"/>
      <c r="AN36" s="62"/>
      <c r="AO36" s="62"/>
      <c r="AP36" s="62"/>
      <c r="AQ36" s="63"/>
      <c r="AR36" s="64">
        <v>4</v>
      </c>
      <c r="AS36" s="134"/>
      <c r="AT36" s="62"/>
      <c r="AU36" s="62"/>
      <c r="AV36" s="62"/>
      <c r="AW36" s="62"/>
      <c r="AX36" s="62"/>
      <c r="AY36" s="62"/>
      <c r="AZ36" s="62"/>
      <c r="BA36" s="62"/>
      <c r="BB36" s="62"/>
      <c r="BC36" s="63"/>
      <c r="BD36" s="64"/>
      <c r="BE36" s="134"/>
      <c r="BF36" s="62"/>
      <c r="BG36" s="62"/>
      <c r="BH36" s="62"/>
      <c r="BI36" s="62"/>
      <c r="BJ36" s="62"/>
      <c r="BK36" s="62"/>
      <c r="BL36" s="62"/>
      <c r="BM36" s="62"/>
      <c r="BN36" s="62"/>
      <c r="BO36" s="63"/>
      <c r="BP36" s="64"/>
      <c r="BQ36" s="65"/>
      <c r="BR36" s="62"/>
      <c r="BS36" s="62"/>
      <c r="BT36" s="62"/>
      <c r="BU36" s="62"/>
      <c r="BV36" s="62"/>
      <c r="BW36" s="62"/>
      <c r="BX36" s="62"/>
      <c r="BY36" s="62"/>
      <c r="BZ36" s="62"/>
      <c r="CA36" s="63"/>
      <c r="CB36" s="64"/>
    </row>
    <row r="37" spans="2:80" ht="18">
      <c r="B37" s="130" t="s">
        <v>84</v>
      </c>
      <c r="C37" s="56" t="s">
        <v>140</v>
      </c>
      <c r="D37" s="113"/>
      <c r="E37" s="114"/>
      <c r="F37" s="114" t="s">
        <v>89</v>
      </c>
      <c r="G37" s="115">
        <v>30</v>
      </c>
      <c r="H37" s="116">
        <v>4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64"/>
      <c r="U37" s="134"/>
      <c r="V37" s="62"/>
      <c r="W37" s="62"/>
      <c r="X37" s="62"/>
      <c r="Y37" s="62"/>
      <c r="Z37" s="62"/>
      <c r="AA37" s="62"/>
      <c r="AB37" s="62"/>
      <c r="AC37" s="62"/>
      <c r="AD37" s="62"/>
      <c r="AE37" s="63"/>
      <c r="AF37" s="64"/>
      <c r="AG37" s="134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64"/>
      <c r="AS37" s="134">
        <v>30</v>
      </c>
      <c r="AT37" s="62"/>
      <c r="AU37" s="62"/>
      <c r="AV37" s="62"/>
      <c r="AW37" s="62"/>
      <c r="AX37" s="62"/>
      <c r="AY37" s="62"/>
      <c r="AZ37" s="62"/>
      <c r="BA37" s="62"/>
      <c r="BB37" s="62"/>
      <c r="BC37" s="63"/>
      <c r="BD37" s="64">
        <v>4</v>
      </c>
      <c r="BE37" s="134"/>
      <c r="BF37" s="62"/>
      <c r="BG37" s="62"/>
      <c r="BH37" s="62"/>
      <c r="BI37" s="62"/>
      <c r="BJ37" s="62"/>
      <c r="BK37" s="62"/>
      <c r="BL37" s="62"/>
      <c r="BM37" s="62"/>
      <c r="BN37" s="62"/>
      <c r="BO37" s="63"/>
      <c r="BP37" s="64"/>
      <c r="BQ37" s="65"/>
      <c r="BR37" s="62"/>
      <c r="BS37" s="62"/>
      <c r="BT37" s="62"/>
      <c r="BU37" s="62"/>
      <c r="BV37" s="62"/>
      <c r="BW37" s="62"/>
      <c r="BX37" s="62"/>
      <c r="BY37" s="62"/>
      <c r="BZ37" s="62"/>
      <c r="CA37" s="63"/>
      <c r="CB37" s="64"/>
    </row>
    <row r="38" spans="2:80" ht="16.5">
      <c r="B38" s="130" t="s">
        <v>85</v>
      </c>
      <c r="C38" s="149" t="s">
        <v>158</v>
      </c>
      <c r="D38" s="113"/>
      <c r="E38" s="114"/>
      <c r="F38" s="114" t="s">
        <v>86</v>
      </c>
      <c r="G38" s="115">
        <v>30</v>
      </c>
      <c r="H38" s="116">
        <v>2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3"/>
      <c r="T38" s="64"/>
      <c r="U38" s="134"/>
      <c r="V38" s="62"/>
      <c r="W38" s="62"/>
      <c r="X38" s="62"/>
      <c r="Y38" s="62">
        <v>30</v>
      </c>
      <c r="Z38" s="62"/>
      <c r="AA38" s="62"/>
      <c r="AB38" s="62"/>
      <c r="AC38" s="62"/>
      <c r="AD38" s="62"/>
      <c r="AE38" s="63"/>
      <c r="AF38" s="64">
        <v>2</v>
      </c>
      <c r="AG38" s="134"/>
      <c r="AH38" s="62"/>
      <c r="AI38" s="62"/>
      <c r="AJ38" s="62"/>
      <c r="AK38" s="62"/>
      <c r="AL38" s="62"/>
      <c r="AM38" s="62"/>
      <c r="AN38" s="62"/>
      <c r="AO38" s="62"/>
      <c r="AP38" s="62"/>
      <c r="AQ38" s="63"/>
      <c r="AR38" s="64"/>
      <c r="AS38" s="134"/>
      <c r="AT38" s="62"/>
      <c r="AU38" s="62"/>
      <c r="AV38" s="62"/>
      <c r="AW38" s="62"/>
      <c r="AX38" s="62"/>
      <c r="AY38" s="62"/>
      <c r="AZ38" s="62"/>
      <c r="BA38" s="62"/>
      <c r="BB38" s="62"/>
      <c r="BC38" s="63"/>
      <c r="BD38" s="64"/>
      <c r="BE38" s="134"/>
      <c r="BF38" s="62"/>
      <c r="BG38" s="62"/>
      <c r="BH38" s="62"/>
      <c r="BI38" s="62"/>
      <c r="BJ38" s="62"/>
      <c r="BK38" s="62"/>
      <c r="BL38" s="62"/>
      <c r="BM38" s="62"/>
      <c r="BN38" s="62"/>
      <c r="BO38" s="63"/>
      <c r="BP38" s="64"/>
      <c r="BQ38" s="65"/>
      <c r="BR38" s="62"/>
      <c r="BS38" s="62"/>
      <c r="BT38" s="62"/>
      <c r="BU38" s="62"/>
      <c r="BV38" s="62"/>
      <c r="BW38" s="62"/>
      <c r="BX38" s="62"/>
      <c r="BY38" s="62"/>
      <c r="BZ38" s="62"/>
      <c r="CA38" s="63"/>
      <c r="CB38" s="64"/>
    </row>
    <row r="39" spans="2:80" ht="15.75">
      <c r="B39" s="117"/>
      <c r="C39" s="56"/>
      <c r="D39" s="113"/>
      <c r="E39" s="114"/>
      <c r="F39" s="114"/>
      <c r="G39" s="115"/>
      <c r="H39" s="116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4"/>
      <c r="U39" s="134"/>
      <c r="V39" s="62"/>
      <c r="W39" s="62"/>
      <c r="X39" s="62"/>
      <c r="Y39" s="62"/>
      <c r="Z39" s="62"/>
      <c r="AA39" s="62"/>
      <c r="AB39" s="62"/>
      <c r="AC39" s="62"/>
      <c r="AD39" s="62"/>
      <c r="AE39" s="63"/>
      <c r="AF39" s="64"/>
      <c r="AG39" s="134"/>
      <c r="AH39" s="62"/>
      <c r="AI39" s="62"/>
      <c r="AJ39" s="62"/>
      <c r="AK39" s="62"/>
      <c r="AL39" s="62"/>
      <c r="AM39" s="62"/>
      <c r="AN39" s="62"/>
      <c r="AO39" s="62"/>
      <c r="AP39" s="62"/>
      <c r="AQ39" s="63"/>
      <c r="AR39" s="64"/>
      <c r="AS39" s="134"/>
      <c r="AT39" s="62"/>
      <c r="AU39" s="62"/>
      <c r="AV39" s="62"/>
      <c r="AW39" s="62"/>
      <c r="AX39" s="62"/>
      <c r="AY39" s="62"/>
      <c r="AZ39" s="62"/>
      <c r="BA39" s="62"/>
      <c r="BB39" s="62"/>
      <c r="BC39" s="63"/>
      <c r="BD39" s="64"/>
      <c r="BE39" s="134"/>
      <c r="BF39" s="62"/>
      <c r="BG39" s="62"/>
      <c r="BH39" s="62"/>
      <c r="BI39" s="62"/>
      <c r="BJ39" s="62"/>
      <c r="BK39" s="62"/>
      <c r="BL39" s="62"/>
      <c r="BM39" s="62"/>
      <c r="BN39" s="62"/>
      <c r="BO39" s="63"/>
      <c r="BP39" s="64"/>
      <c r="BQ39" s="65"/>
      <c r="BR39" s="62"/>
      <c r="BS39" s="62"/>
      <c r="BT39" s="62"/>
      <c r="BU39" s="62"/>
      <c r="BV39" s="62"/>
      <c r="BW39" s="62"/>
      <c r="BX39" s="62"/>
      <c r="BY39" s="62"/>
      <c r="BZ39" s="62"/>
      <c r="CA39" s="63"/>
      <c r="CB39" s="64"/>
    </row>
    <row r="40" spans="2:80" ht="15.75">
      <c r="B40" s="216" t="s">
        <v>10</v>
      </c>
      <c r="C40" s="236"/>
      <c r="D40" s="237"/>
      <c r="E40" s="237"/>
      <c r="F40" s="237"/>
      <c r="G40" s="90">
        <f>SUM(G33:G39)</f>
        <v>315</v>
      </c>
      <c r="H40" s="90">
        <f>SUM(H33:H39)</f>
        <v>50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7"/>
      <c r="U40" s="133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7"/>
      <c r="AG40" s="133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7"/>
      <c r="AS40" s="133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7"/>
      <c r="BE40" s="133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6"/>
    </row>
    <row r="41" spans="2:80" s="1" customFormat="1" ht="15.75">
      <c r="B41" s="183" t="s">
        <v>165</v>
      </c>
      <c r="C41" s="184"/>
      <c r="D41" s="184"/>
      <c r="E41" s="184"/>
      <c r="F41" s="184"/>
      <c r="G41" s="184"/>
      <c r="H41" s="184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3"/>
      <c r="U41" s="135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3"/>
      <c r="AG41" s="135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3"/>
      <c r="AS41" s="135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3"/>
      <c r="BE41" s="135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2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2"/>
    </row>
    <row r="42" spans="2:80" s="1" customFormat="1" ht="15.75">
      <c r="B42" s="238" t="s">
        <v>149</v>
      </c>
      <c r="C42" s="238"/>
      <c r="D42" s="238"/>
      <c r="E42" s="238"/>
      <c r="F42" s="238"/>
      <c r="G42" s="238"/>
      <c r="H42" s="239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3"/>
      <c r="U42" s="135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3"/>
      <c r="AG42" s="135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3"/>
      <c r="AS42" s="135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3"/>
      <c r="BE42" s="135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2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2"/>
    </row>
    <row r="43" spans="2:80" ht="30">
      <c r="B43" s="118" t="s">
        <v>80</v>
      </c>
      <c r="C43" s="94" t="s">
        <v>113</v>
      </c>
      <c r="D43" s="132"/>
      <c r="E43" s="82"/>
      <c r="F43" s="82" t="s">
        <v>88</v>
      </c>
      <c r="G43" s="83">
        <v>15</v>
      </c>
      <c r="H43" s="83">
        <v>1</v>
      </c>
      <c r="I43" s="62">
        <v>15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4">
        <v>1</v>
      </c>
      <c r="U43" s="134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4"/>
      <c r="AG43" s="134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4"/>
      <c r="AS43" s="134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4"/>
      <c r="BE43" s="134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84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84"/>
    </row>
    <row r="44" spans="2:80" ht="30">
      <c r="B44" s="119" t="s">
        <v>81</v>
      </c>
      <c r="C44" s="120" t="s">
        <v>114</v>
      </c>
      <c r="D44" s="132"/>
      <c r="E44" s="121"/>
      <c r="F44" s="121" t="s">
        <v>88</v>
      </c>
      <c r="G44" s="122">
        <v>15</v>
      </c>
      <c r="H44" s="123">
        <v>1</v>
      </c>
      <c r="I44" s="62">
        <v>15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4">
        <v>1</v>
      </c>
      <c r="U44" s="134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4"/>
      <c r="AG44" s="134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4"/>
      <c r="AS44" s="134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4"/>
      <c r="BE44" s="134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84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84"/>
    </row>
    <row r="45" spans="2:80" ht="15.75">
      <c r="B45" s="119" t="s">
        <v>83</v>
      </c>
      <c r="C45" s="124" t="s">
        <v>118</v>
      </c>
      <c r="D45" s="132">
        <v>3</v>
      </c>
      <c r="E45" s="82"/>
      <c r="F45" s="82" t="s">
        <v>103</v>
      </c>
      <c r="G45" s="125">
        <v>120</v>
      </c>
      <c r="H45" s="116">
        <v>16</v>
      </c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7"/>
      <c r="T45" s="128"/>
      <c r="U45" s="137"/>
      <c r="V45" s="126"/>
      <c r="W45" s="126"/>
      <c r="X45" s="126"/>
      <c r="Y45" s="126">
        <v>60</v>
      </c>
      <c r="Z45" s="126"/>
      <c r="AA45" s="126"/>
      <c r="AB45" s="126"/>
      <c r="AC45" s="126"/>
      <c r="AD45" s="126"/>
      <c r="AE45" s="127"/>
      <c r="AF45" s="128">
        <v>8</v>
      </c>
      <c r="AG45" s="137"/>
      <c r="AH45" s="126"/>
      <c r="AI45" s="126"/>
      <c r="AJ45" s="126"/>
      <c r="AK45" s="126">
        <v>60</v>
      </c>
      <c r="AL45" s="126"/>
      <c r="AM45" s="126"/>
      <c r="AN45" s="126"/>
      <c r="AO45" s="126"/>
      <c r="AP45" s="126"/>
      <c r="AQ45" s="127"/>
      <c r="AR45" s="128">
        <v>8</v>
      </c>
      <c r="AS45" s="137"/>
      <c r="AT45" s="126"/>
      <c r="AU45" s="126"/>
      <c r="AV45" s="126"/>
      <c r="AW45" s="126"/>
      <c r="AX45" s="126"/>
      <c r="AY45" s="126"/>
      <c r="AZ45" s="126"/>
      <c r="BA45" s="126"/>
      <c r="BB45" s="126"/>
      <c r="BC45" s="127"/>
      <c r="BD45" s="128"/>
      <c r="BE45" s="137"/>
      <c r="BF45" s="126"/>
      <c r="BG45" s="126"/>
      <c r="BH45" s="126"/>
      <c r="BI45" s="126"/>
      <c r="BJ45" s="126"/>
      <c r="BK45" s="126"/>
      <c r="BL45" s="126"/>
      <c r="BM45" s="126"/>
      <c r="BN45" s="126"/>
      <c r="BO45" s="127"/>
      <c r="BP45" s="128"/>
      <c r="BQ45" s="129"/>
      <c r="BR45" s="126"/>
      <c r="BS45" s="126"/>
      <c r="BT45" s="126"/>
      <c r="BU45" s="126"/>
      <c r="BV45" s="126"/>
      <c r="BW45" s="126"/>
      <c r="BX45" s="126"/>
      <c r="BY45" s="126"/>
      <c r="BZ45" s="126"/>
      <c r="CA45" s="127"/>
      <c r="CB45" s="128"/>
    </row>
    <row r="46" spans="2:80" ht="15.75">
      <c r="B46" s="119" t="s">
        <v>84</v>
      </c>
      <c r="C46" s="124" t="s">
        <v>115</v>
      </c>
      <c r="D46" s="132"/>
      <c r="E46" s="82"/>
      <c r="F46" s="82" t="s">
        <v>91</v>
      </c>
      <c r="G46" s="125">
        <v>30</v>
      </c>
      <c r="H46" s="116">
        <v>2</v>
      </c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7"/>
      <c r="T46" s="128"/>
      <c r="U46" s="137"/>
      <c r="V46" s="126"/>
      <c r="W46" s="126"/>
      <c r="X46" s="126"/>
      <c r="Y46" s="126"/>
      <c r="Z46" s="126"/>
      <c r="AA46" s="126"/>
      <c r="AB46" s="126"/>
      <c r="AC46" s="126"/>
      <c r="AD46" s="126"/>
      <c r="AE46" s="127"/>
      <c r="AF46" s="128"/>
      <c r="AG46" s="137"/>
      <c r="AH46" s="126"/>
      <c r="AI46" s="126"/>
      <c r="AJ46" s="126"/>
      <c r="AK46" s="126">
        <v>30</v>
      </c>
      <c r="AL46" s="126"/>
      <c r="AM46" s="126"/>
      <c r="AN46" s="126"/>
      <c r="AO46" s="126"/>
      <c r="AP46" s="126"/>
      <c r="AQ46" s="127"/>
      <c r="AR46" s="128">
        <v>2</v>
      </c>
      <c r="AS46" s="137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128"/>
      <c r="BE46" s="137"/>
      <c r="BF46" s="126"/>
      <c r="BG46" s="126"/>
      <c r="BH46" s="126"/>
      <c r="BI46" s="126"/>
      <c r="BJ46" s="126"/>
      <c r="BK46" s="126"/>
      <c r="BL46" s="126"/>
      <c r="BM46" s="126"/>
      <c r="BN46" s="126"/>
      <c r="BO46" s="127"/>
      <c r="BP46" s="128"/>
      <c r="BQ46" s="129"/>
      <c r="BR46" s="126"/>
      <c r="BS46" s="126"/>
      <c r="BT46" s="126"/>
      <c r="BU46" s="126"/>
      <c r="BV46" s="126"/>
      <c r="BW46" s="126"/>
      <c r="BX46" s="126"/>
      <c r="BY46" s="126"/>
      <c r="BZ46" s="126"/>
      <c r="CA46" s="127"/>
      <c r="CB46" s="128"/>
    </row>
    <row r="47" spans="2:80" ht="15.75">
      <c r="B47" s="216" t="s">
        <v>10</v>
      </c>
      <c r="C47" s="217"/>
      <c r="D47" s="217"/>
      <c r="E47" s="217"/>
      <c r="F47" s="217"/>
      <c r="G47" s="90">
        <f>SUM(G43:G46)</f>
        <v>180</v>
      </c>
      <c r="H47" s="90">
        <f>SUM(H43:H46)</f>
        <v>20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7"/>
      <c r="U47" s="133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7"/>
      <c r="AG47" s="133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7"/>
      <c r="AS47" s="133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7"/>
      <c r="BE47" s="133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6"/>
    </row>
    <row r="48" spans="2:80" ht="15.75">
      <c r="B48" s="183"/>
      <c r="C48" s="184"/>
      <c r="D48" s="184"/>
      <c r="E48" s="184"/>
      <c r="F48" s="184"/>
      <c r="G48" s="184"/>
      <c r="H48" s="184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7"/>
      <c r="U48" s="133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7"/>
      <c r="AG48" s="133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7"/>
      <c r="AS48" s="133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7"/>
      <c r="BE48" s="133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6"/>
    </row>
    <row r="49" spans="2:80" ht="15.75">
      <c r="B49" s="88"/>
      <c r="C49" s="81"/>
      <c r="D49" s="89"/>
      <c r="E49" s="82"/>
      <c r="F49" s="82"/>
      <c r="G49" s="83"/>
      <c r="H49" s="83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4"/>
      <c r="U49" s="134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4"/>
      <c r="AG49" s="134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4"/>
      <c r="AS49" s="134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4"/>
      <c r="BE49" s="134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84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84"/>
    </row>
    <row r="50" spans="2:80" ht="15.75">
      <c r="B50" s="216" t="s">
        <v>10</v>
      </c>
      <c r="C50" s="217"/>
      <c r="D50" s="217"/>
      <c r="E50" s="217"/>
      <c r="F50" s="217"/>
      <c r="G50" s="90"/>
      <c r="H50" s="90">
        <f>SUM(H49:H49)</f>
        <v>0</v>
      </c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7"/>
      <c r="U50" s="133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7"/>
      <c r="AG50" s="133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7"/>
      <c r="AS50" s="133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7"/>
      <c r="BE50" s="133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6"/>
    </row>
    <row r="51" spans="2:80" ht="15.75">
      <c r="B51" s="186" t="s">
        <v>57</v>
      </c>
      <c r="C51" s="186"/>
      <c r="D51" s="186"/>
      <c r="E51" s="186"/>
      <c r="F51" s="186"/>
      <c r="G51" s="186"/>
      <c r="H51" s="186"/>
      <c r="I51" s="75">
        <f aca="true" t="shared" si="0" ref="I51:S51">SUM(I15:I50)</f>
        <v>135</v>
      </c>
      <c r="J51" s="75">
        <f t="shared" si="0"/>
        <v>45</v>
      </c>
      <c r="K51" s="47">
        <f t="shared" si="0"/>
        <v>30</v>
      </c>
      <c r="L51" s="47">
        <f t="shared" si="0"/>
        <v>30</v>
      </c>
      <c r="M51" s="47">
        <f t="shared" si="0"/>
        <v>90</v>
      </c>
      <c r="N51" s="47">
        <f t="shared" si="0"/>
        <v>0</v>
      </c>
      <c r="O51" s="47">
        <f t="shared" si="0"/>
        <v>0</v>
      </c>
      <c r="P51" s="47">
        <f t="shared" si="0"/>
        <v>0</v>
      </c>
      <c r="Q51" s="47">
        <f t="shared" si="0"/>
        <v>0</v>
      </c>
      <c r="R51" s="47">
        <f t="shared" si="0"/>
        <v>0</v>
      </c>
      <c r="S51" s="47">
        <f t="shared" si="0"/>
        <v>0</v>
      </c>
      <c r="T51" s="98">
        <f>SUM(T15:T49)</f>
        <v>30</v>
      </c>
      <c r="U51" s="138">
        <f aca="true" t="shared" si="1" ref="U51:AE51">SUM(U15:U50)</f>
        <v>60</v>
      </c>
      <c r="V51" s="75">
        <f t="shared" si="1"/>
        <v>45</v>
      </c>
      <c r="W51" s="47">
        <f t="shared" si="1"/>
        <v>30</v>
      </c>
      <c r="X51" s="47">
        <f t="shared" si="1"/>
        <v>30</v>
      </c>
      <c r="Y51" s="47">
        <f t="shared" si="1"/>
        <v>120</v>
      </c>
      <c r="Z51" s="47">
        <f t="shared" si="1"/>
        <v>0</v>
      </c>
      <c r="AA51" s="47">
        <f t="shared" si="1"/>
        <v>0</v>
      </c>
      <c r="AB51" s="47">
        <f t="shared" si="1"/>
        <v>0</v>
      </c>
      <c r="AC51" s="47">
        <f t="shared" si="1"/>
        <v>0</v>
      </c>
      <c r="AD51" s="47">
        <f t="shared" si="1"/>
        <v>0</v>
      </c>
      <c r="AE51" s="47">
        <f t="shared" si="1"/>
        <v>0</v>
      </c>
      <c r="AF51" s="98">
        <f>SUM(AF15:AF49)</f>
        <v>30</v>
      </c>
      <c r="AG51" s="144">
        <f aca="true" t="shared" si="2" ref="AG51:AQ51">SUM(AG15:AG50)</f>
        <v>0</v>
      </c>
      <c r="AH51" s="75">
        <f t="shared" si="2"/>
        <v>60</v>
      </c>
      <c r="AI51" s="47">
        <f t="shared" si="2"/>
        <v>30</v>
      </c>
      <c r="AJ51" s="47">
        <f t="shared" si="2"/>
        <v>30</v>
      </c>
      <c r="AK51" s="110">
        <f t="shared" si="2"/>
        <v>90</v>
      </c>
      <c r="AL51" s="47">
        <f t="shared" si="2"/>
        <v>0</v>
      </c>
      <c r="AM51" s="47">
        <f t="shared" si="2"/>
        <v>0</v>
      </c>
      <c r="AN51" s="47">
        <f t="shared" si="2"/>
        <v>0</v>
      </c>
      <c r="AO51" s="47">
        <f t="shared" si="2"/>
        <v>0</v>
      </c>
      <c r="AP51" s="47">
        <f t="shared" si="2"/>
        <v>0</v>
      </c>
      <c r="AQ51" s="47">
        <f t="shared" si="2"/>
        <v>0</v>
      </c>
      <c r="AR51" s="98">
        <f>SUM(AR15:AR49)</f>
        <v>30</v>
      </c>
      <c r="AS51" s="144">
        <f aca="true" t="shared" si="3" ref="AS51:BC51">SUM(AS15:AS50)</f>
        <v>30</v>
      </c>
      <c r="AT51" s="75">
        <f t="shared" si="3"/>
        <v>0</v>
      </c>
      <c r="AU51" s="47">
        <f t="shared" si="3"/>
        <v>0</v>
      </c>
      <c r="AV51" s="47">
        <f t="shared" si="3"/>
        <v>30</v>
      </c>
      <c r="AW51" s="75">
        <f t="shared" si="3"/>
        <v>0</v>
      </c>
      <c r="AX51" s="47">
        <f t="shared" si="3"/>
        <v>0</v>
      </c>
      <c r="AY51" s="47">
        <f t="shared" si="3"/>
        <v>0</v>
      </c>
      <c r="AZ51" s="47">
        <f t="shared" si="3"/>
        <v>0</v>
      </c>
      <c r="BA51" s="47">
        <f t="shared" si="3"/>
        <v>0</v>
      </c>
      <c r="BB51" s="47">
        <f t="shared" si="3"/>
        <v>0</v>
      </c>
      <c r="BC51" s="47">
        <f t="shared" si="3"/>
        <v>0</v>
      </c>
      <c r="BD51" s="98">
        <f>SUM(BD15:BD49)</f>
        <v>14</v>
      </c>
      <c r="BE51" s="144">
        <f aca="true" t="shared" si="4" ref="BE51:BO51">SUM(BE15:BE50)</f>
        <v>0</v>
      </c>
      <c r="BF51" s="75">
        <f t="shared" si="4"/>
        <v>0</v>
      </c>
      <c r="BG51" s="47">
        <f t="shared" si="4"/>
        <v>0</v>
      </c>
      <c r="BH51" s="47">
        <f t="shared" si="4"/>
        <v>0</v>
      </c>
      <c r="BI51" s="47">
        <f t="shared" si="4"/>
        <v>0</v>
      </c>
      <c r="BJ51" s="47">
        <f t="shared" si="4"/>
        <v>0</v>
      </c>
      <c r="BK51" s="47">
        <f t="shared" si="4"/>
        <v>0</v>
      </c>
      <c r="BL51" s="47">
        <f t="shared" si="4"/>
        <v>0</v>
      </c>
      <c r="BM51" s="47">
        <f t="shared" si="4"/>
        <v>0</v>
      </c>
      <c r="BN51" s="47">
        <f t="shared" si="4"/>
        <v>0</v>
      </c>
      <c r="BO51" s="47">
        <f t="shared" si="4"/>
        <v>0</v>
      </c>
      <c r="BP51" s="97">
        <f>SUM(BP15:BP49)</f>
        <v>0</v>
      </c>
      <c r="BQ51" s="47">
        <f aca="true" t="shared" si="5" ref="BQ51:CA51">SUM(BQ15:BQ50)</f>
        <v>0</v>
      </c>
      <c r="BR51" s="47">
        <f t="shared" si="5"/>
        <v>0</v>
      </c>
      <c r="BS51" s="47">
        <f t="shared" si="5"/>
        <v>0</v>
      </c>
      <c r="BT51" s="47">
        <f t="shared" si="5"/>
        <v>0</v>
      </c>
      <c r="BU51" s="47">
        <f t="shared" si="5"/>
        <v>0</v>
      </c>
      <c r="BV51" s="47">
        <f t="shared" si="5"/>
        <v>0</v>
      </c>
      <c r="BW51" s="47">
        <f t="shared" si="5"/>
        <v>0</v>
      </c>
      <c r="BX51" s="47">
        <f t="shared" si="5"/>
        <v>0</v>
      </c>
      <c r="BY51" s="47">
        <f t="shared" si="5"/>
        <v>0</v>
      </c>
      <c r="BZ51" s="47">
        <f t="shared" si="5"/>
        <v>0</v>
      </c>
      <c r="CA51" s="47">
        <f t="shared" si="5"/>
        <v>0</v>
      </c>
      <c r="CB51" s="97">
        <f>SUM(CB15:CB49)</f>
        <v>0</v>
      </c>
    </row>
    <row r="52" spans="2:80" s="15" customFormat="1" ht="15.75">
      <c r="B52" s="185" t="s">
        <v>75</v>
      </c>
      <c r="C52" s="185"/>
      <c r="D52" s="185"/>
      <c r="E52" s="185"/>
      <c r="F52" s="185"/>
      <c r="G52" s="99">
        <f>SUBTOTAL(9,G16,G27,G31,G40,G47,G50)</f>
        <v>885</v>
      </c>
      <c r="H52" s="99">
        <f>SUBTOTAL(9,H16,H27,H31,H40,H47,H50)</f>
        <v>104</v>
      </c>
      <c r="I52" s="188" t="s">
        <v>62</v>
      </c>
      <c r="J52" s="188"/>
      <c r="K52" s="188"/>
      <c r="L52" s="188"/>
      <c r="M52" s="188"/>
      <c r="N52" s="188"/>
      <c r="O52" s="188"/>
      <c r="P52" s="188"/>
      <c r="Q52" s="182">
        <f>SUM(I51:S51)</f>
        <v>330</v>
      </c>
      <c r="R52" s="182"/>
      <c r="S52" s="100" t="s">
        <v>63</v>
      </c>
      <c r="T52" s="98">
        <f>T51</f>
        <v>30</v>
      </c>
      <c r="U52" s="187" t="s">
        <v>64</v>
      </c>
      <c r="V52" s="181"/>
      <c r="W52" s="181"/>
      <c r="X52" s="181"/>
      <c r="Y52" s="181"/>
      <c r="Z52" s="181"/>
      <c r="AA52" s="181"/>
      <c r="AB52" s="181"/>
      <c r="AC52" s="182">
        <f>SUM(U51:AE51)</f>
        <v>285</v>
      </c>
      <c r="AD52" s="182"/>
      <c r="AE52" s="100" t="s">
        <v>63</v>
      </c>
      <c r="AF52" s="98">
        <f>AF51</f>
        <v>30</v>
      </c>
      <c r="AG52" s="187" t="s">
        <v>65</v>
      </c>
      <c r="AH52" s="181"/>
      <c r="AI52" s="181"/>
      <c r="AJ52" s="181"/>
      <c r="AK52" s="181"/>
      <c r="AL52" s="181"/>
      <c r="AM52" s="181"/>
      <c r="AN52" s="181"/>
      <c r="AO52" s="182">
        <f>SUM(AG51:AQ51)</f>
        <v>210</v>
      </c>
      <c r="AP52" s="182"/>
      <c r="AQ52" s="101" t="s">
        <v>63</v>
      </c>
      <c r="AR52" s="103">
        <f>AR51</f>
        <v>30</v>
      </c>
      <c r="AS52" s="187" t="s">
        <v>66</v>
      </c>
      <c r="AT52" s="181"/>
      <c r="AU52" s="181"/>
      <c r="AV52" s="181"/>
      <c r="AW52" s="181"/>
      <c r="AX52" s="181"/>
      <c r="AY52" s="181"/>
      <c r="AZ52" s="181"/>
      <c r="BA52" s="182">
        <f>SUM(AS51:BC51)</f>
        <v>60</v>
      </c>
      <c r="BB52" s="182"/>
      <c r="BC52" s="100" t="s">
        <v>63</v>
      </c>
      <c r="BD52" s="103">
        <f>BD51</f>
        <v>14</v>
      </c>
      <c r="BE52" s="187" t="s">
        <v>67</v>
      </c>
      <c r="BF52" s="181"/>
      <c r="BG52" s="181"/>
      <c r="BH52" s="181"/>
      <c r="BI52" s="181"/>
      <c r="BJ52" s="181"/>
      <c r="BK52" s="181"/>
      <c r="BL52" s="181"/>
      <c r="BM52" s="182">
        <f>SUM(BE51:BO51)</f>
        <v>0</v>
      </c>
      <c r="BN52" s="182"/>
      <c r="BO52" s="100" t="s">
        <v>63</v>
      </c>
      <c r="BP52" s="102">
        <f>BP51</f>
        <v>0</v>
      </c>
      <c r="BQ52" s="181" t="s">
        <v>68</v>
      </c>
      <c r="BR52" s="181"/>
      <c r="BS52" s="181"/>
      <c r="BT52" s="181"/>
      <c r="BU52" s="181"/>
      <c r="BV52" s="181"/>
      <c r="BW52" s="181"/>
      <c r="BX52" s="181"/>
      <c r="BY52" s="182">
        <f>SUM(BQ51:CA51)</f>
        <v>0</v>
      </c>
      <c r="BZ52" s="182"/>
      <c r="CA52" s="100" t="s">
        <v>63</v>
      </c>
      <c r="CB52" s="102">
        <f>CB51</f>
        <v>0</v>
      </c>
    </row>
    <row r="53" spans="2:80" s="15" customFormat="1" ht="15.75">
      <c r="B53" s="172" t="s">
        <v>166</v>
      </c>
      <c r="C53" s="172"/>
      <c r="D53" s="172"/>
      <c r="E53" s="172"/>
      <c r="F53" s="172"/>
      <c r="G53" s="172"/>
      <c r="H53" s="172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/>
      <c r="U53" s="139"/>
      <c r="V53" s="86"/>
      <c r="W53" s="86"/>
      <c r="X53" s="86"/>
      <c r="Y53" s="86"/>
      <c r="Z53" s="86"/>
      <c r="AA53" s="86"/>
      <c r="AB53" s="86"/>
      <c r="AC53" s="86"/>
      <c r="AD53" s="92"/>
      <c r="AE53" s="92"/>
      <c r="AF53" s="87"/>
      <c r="AG53" s="139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7"/>
      <c r="AS53" s="139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7"/>
      <c r="BE53" s="139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2:80" s="15" customFormat="1" ht="31.5">
      <c r="B54" s="131" t="s">
        <v>80</v>
      </c>
      <c r="C54" s="73" t="s">
        <v>153</v>
      </c>
      <c r="D54" s="57"/>
      <c r="E54" s="57"/>
      <c r="F54" s="57" t="s">
        <v>89</v>
      </c>
      <c r="G54" s="104">
        <v>30</v>
      </c>
      <c r="H54" s="104">
        <v>2</v>
      </c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7"/>
      <c r="U54" s="140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  <c r="AG54" s="140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7"/>
      <c r="AS54" s="140"/>
      <c r="AT54" s="66"/>
      <c r="AU54" s="66"/>
      <c r="AV54" s="66"/>
      <c r="AW54" s="66"/>
      <c r="AX54" s="66"/>
      <c r="AY54" s="66"/>
      <c r="AZ54" s="66"/>
      <c r="BA54" s="66"/>
      <c r="BB54" s="66"/>
      <c r="BC54" s="106"/>
      <c r="BD54" s="67">
        <v>2</v>
      </c>
      <c r="BE54" s="140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105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107"/>
      <c r="CB54" s="105"/>
    </row>
    <row r="55" spans="2:80" s="15" customFormat="1" ht="31.5">
      <c r="B55" s="131" t="s">
        <v>81</v>
      </c>
      <c r="C55" s="73" t="s">
        <v>152</v>
      </c>
      <c r="D55" s="57"/>
      <c r="E55" s="57"/>
      <c r="F55" s="57" t="s">
        <v>89</v>
      </c>
      <c r="G55" s="104">
        <v>330</v>
      </c>
      <c r="H55" s="104">
        <v>14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7"/>
      <c r="U55" s="140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7"/>
      <c r="AG55" s="140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7"/>
      <c r="AS55" s="140"/>
      <c r="AT55" s="66"/>
      <c r="AU55" s="66"/>
      <c r="AV55" s="66"/>
      <c r="AW55" s="66"/>
      <c r="AX55" s="66"/>
      <c r="AY55" s="66"/>
      <c r="AZ55" s="66"/>
      <c r="BA55" s="66"/>
      <c r="BB55" s="66"/>
      <c r="BC55" s="106"/>
      <c r="BD55" s="67">
        <v>14</v>
      </c>
      <c r="BE55" s="140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105">
        <v>2</v>
      </c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107"/>
      <c r="CB55" s="105"/>
    </row>
    <row r="56" spans="2:80" s="15" customFormat="1" ht="15.75">
      <c r="B56" s="131"/>
      <c r="C56" s="73"/>
      <c r="D56" s="57"/>
      <c r="E56" s="57"/>
      <c r="F56" s="57"/>
      <c r="G56" s="108"/>
      <c r="H56" s="108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140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7"/>
      <c r="AG56" s="140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7"/>
      <c r="AS56" s="140"/>
      <c r="AT56" s="66"/>
      <c r="AU56" s="66"/>
      <c r="AV56" s="66"/>
      <c r="AW56" s="66"/>
      <c r="AX56" s="66"/>
      <c r="AY56" s="66"/>
      <c r="AZ56" s="66"/>
      <c r="BA56" s="66"/>
      <c r="BB56" s="66"/>
      <c r="BC56" s="106"/>
      <c r="BD56" s="67"/>
      <c r="BE56" s="140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105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107"/>
      <c r="CB56" s="105"/>
    </row>
    <row r="57" spans="2:80" s="15" customFormat="1" ht="15.75">
      <c r="B57" s="173" t="s">
        <v>10</v>
      </c>
      <c r="C57" s="174"/>
      <c r="D57" s="174"/>
      <c r="E57" s="174"/>
      <c r="F57" s="175"/>
      <c r="G57" s="44">
        <f aca="true" t="shared" si="6" ref="G57:AL57">SUM(G54:G56)</f>
        <v>360</v>
      </c>
      <c r="H57" s="44">
        <f t="shared" si="6"/>
        <v>16</v>
      </c>
      <c r="I57" s="23">
        <f t="shared" si="6"/>
        <v>0</v>
      </c>
      <c r="J57" s="23">
        <f t="shared" si="6"/>
        <v>0</v>
      </c>
      <c r="K57" s="23">
        <f t="shared" si="6"/>
        <v>0</v>
      </c>
      <c r="L57" s="23">
        <f t="shared" si="6"/>
        <v>0</v>
      </c>
      <c r="M57" s="23">
        <f t="shared" si="6"/>
        <v>0</v>
      </c>
      <c r="N57" s="23">
        <f t="shared" si="6"/>
        <v>0</v>
      </c>
      <c r="O57" s="23">
        <f t="shared" si="6"/>
        <v>0</v>
      </c>
      <c r="P57" s="23">
        <f t="shared" si="6"/>
        <v>0</v>
      </c>
      <c r="Q57" s="23">
        <f t="shared" si="6"/>
        <v>0</v>
      </c>
      <c r="R57" s="23">
        <f t="shared" si="6"/>
        <v>0</v>
      </c>
      <c r="S57" s="23">
        <f t="shared" si="6"/>
        <v>0</v>
      </c>
      <c r="T57" s="22">
        <f t="shared" si="6"/>
        <v>0</v>
      </c>
      <c r="U57" s="141">
        <f t="shared" si="6"/>
        <v>0</v>
      </c>
      <c r="V57" s="23">
        <f t="shared" si="6"/>
        <v>0</v>
      </c>
      <c r="W57" s="23">
        <f t="shared" si="6"/>
        <v>0</v>
      </c>
      <c r="X57" s="23">
        <f t="shared" si="6"/>
        <v>0</v>
      </c>
      <c r="Y57" s="23">
        <f t="shared" si="6"/>
        <v>0</v>
      </c>
      <c r="Z57" s="23">
        <f t="shared" si="6"/>
        <v>0</v>
      </c>
      <c r="AA57" s="23">
        <f t="shared" si="6"/>
        <v>0</v>
      </c>
      <c r="AB57" s="23">
        <f t="shared" si="6"/>
        <v>0</v>
      </c>
      <c r="AC57" s="23">
        <f t="shared" si="6"/>
        <v>0</v>
      </c>
      <c r="AD57" s="23">
        <f t="shared" si="6"/>
        <v>0</v>
      </c>
      <c r="AE57" s="23">
        <f t="shared" si="6"/>
        <v>0</v>
      </c>
      <c r="AF57" s="22">
        <f t="shared" si="6"/>
        <v>0</v>
      </c>
      <c r="AG57" s="141">
        <f t="shared" si="6"/>
        <v>0</v>
      </c>
      <c r="AH57" s="23">
        <f t="shared" si="6"/>
        <v>0</v>
      </c>
      <c r="AI57" s="23">
        <f t="shared" si="6"/>
        <v>0</v>
      </c>
      <c r="AJ57" s="23">
        <f t="shared" si="6"/>
        <v>0</v>
      </c>
      <c r="AK57" s="23">
        <f t="shared" si="6"/>
        <v>0</v>
      </c>
      <c r="AL57" s="23">
        <f t="shared" si="6"/>
        <v>0</v>
      </c>
      <c r="AM57" s="23">
        <f aca="true" t="shared" si="7" ref="AM57:BR57">SUM(AM54:AM56)</f>
        <v>0</v>
      </c>
      <c r="AN57" s="23">
        <f t="shared" si="7"/>
        <v>0</v>
      </c>
      <c r="AO57" s="23">
        <f t="shared" si="7"/>
        <v>0</v>
      </c>
      <c r="AP57" s="23">
        <f t="shared" si="7"/>
        <v>0</v>
      </c>
      <c r="AQ57" s="23">
        <f t="shared" si="7"/>
        <v>0</v>
      </c>
      <c r="AR57" s="22">
        <f t="shared" si="7"/>
        <v>0</v>
      </c>
      <c r="AS57" s="141">
        <f t="shared" si="7"/>
        <v>0</v>
      </c>
      <c r="AT57" s="23">
        <f t="shared" si="7"/>
        <v>0</v>
      </c>
      <c r="AU57" s="23">
        <f t="shared" si="7"/>
        <v>0</v>
      </c>
      <c r="AV57" s="23">
        <f t="shared" si="7"/>
        <v>0</v>
      </c>
      <c r="AW57" s="23">
        <f t="shared" si="7"/>
        <v>0</v>
      </c>
      <c r="AX57" s="23">
        <f t="shared" si="7"/>
        <v>0</v>
      </c>
      <c r="AY57" s="23">
        <f t="shared" si="7"/>
        <v>0</v>
      </c>
      <c r="AZ57" s="23">
        <f t="shared" si="7"/>
        <v>0</v>
      </c>
      <c r="BA57" s="23">
        <f t="shared" si="7"/>
        <v>0</v>
      </c>
      <c r="BB57" s="23">
        <f t="shared" si="7"/>
        <v>0</v>
      </c>
      <c r="BC57" s="23">
        <f t="shared" si="7"/>
        <v>0</v>
      </c>
      <c r="BD57" s="22">
        <f t="shared" si="7"/>
        <v>16</v>
      </c>
      <c r="BE57" s="141">
        <f t="shared" si="7"/>
        <v>0</v>
      </c>
      <c r="BF57" s="23">
        <f t="shared" si="7"/>
        <v>0</v>
      </c>
      <c r="BG57" s="23">
        <f t="shared" si="7"/>
        <v>0</v>
      </c>
      <c r="BH57" s="23">
        <f t="shared" si="7"/>
        <v>0</v>
      </c>
      <c r="BI57" s="23">
        <f t="shared" si="7"/>
        <v>0</v>
      </c>
      <c r="BJ57" s="23">
        <f t="shared" si="7"/>
        <v>0</v>
      </c>
      <c r="BK57" s="23">
        <f t="shared" si="7"/>
        <v>0</v>
      </c>
      <c r="BL57" s="23">
        <f t="shared" si="7"/>
        <v>0</v>
      </c>
      <c r="BM57" s="23">
        <f t="shared" si="7"/>
        <v>0</v>
      </c>
      <c r="BN57" s="23">
        <f t="shared" si="7"/>
        <v>0</v>
      </c>
      <c r="BO57" s="23">
        <f t="shared" si="7"/>
        <v>0</v>
      </c>
      <c r="BP57" s="22">
        <f t="shared" si="7"/>
        <v>2</v>
      </c>
      <c r="BQ57" s="23">
        <f t="shared" si="7"/>
        <v>0</v>
      </c>
      <c r="BR57" s="23">
        <f t="shared" si="7"/>
        <v>0</v>
      </c>
      <c r="BS57" s="23">
        <f aca="true" t="shared" si="8" ref="BS57:CB57">SUM(BS54:BS56)</f>
        <v>0</v>
      </c>
      <c r="BT57" s="23">
        <f t="shared" si="8"/>
        <v>0</v>
      </c>
      <c r="BU57" s="23">
        <f t="shared" si="8"/>
        <v>0</v>
      </c>
      <c r="BV57" s="23">
        <f t="shared" si="8"/>
        <v>0</v>
      </c>
      <c r="BW57" s="23">
        <f t="shared" si="8"/>
        <v>0</v>
      </c>
      <c r="BX57" s="23">
        <f t="shared" si="8"/>
        <v>0</v>
      </c>
      <c r="BY57" s="23">
        <f t="shared" si="8"/>
        <v>0</v>
      </c>
      <c r="BZ57" s="23">
        <f t="shared" si="8"/>
        <v>0</v>
      </c>
      <c r="CA57" s="76">
        <f t="shared" si="8"/>
        <v>0</v>
      </c>
      <c r="CB57" s="22">
        <f t="shared" si="8"/>
        <v>0</v>
      </c>
    </row>
    <row r="58" spans="2:80" s="15" customFormat="1" ht="15.75">
      <c r="B58" s="176" t="s">
        <v>57</v>
      </c>
      <c r="C58" s="177"/>
      <c r="D58" s="177"/>
      <c r="E58" s="177"/>
      <c r="F58" s="177"/>
      <c r="G58" s="177"/>
      <c r="H58" s="178"/>
      <c r="I58" s="179" t="s">
        <v>62</v>
      </c>
      <c r="J58" s="180"/>
      <c r="K58" s="180"/>
      <c r="L58" s="180"/>
      <c r="M58" s="180"/>
      <c r="N58" s="180"/>
      <c r="O58" s="180"/>
      <c r="P58" s="180"/>
      <c r="Q58" s="170">
        <f>SUM(I57:S57)</f>
        <v>0</v>
      </c>
      <c r="R58" s="170"/>
      <c r="S58" s="24" t="s">
        <v>63</v>
      </c>
      <c r="T58" s="48">
        <f>T57</f>
        <v>0</v>
      </c>
      <c r="U58" s="166" t="s">
        <v>64</v>
      </c>
      <c r="V58" s="166"/>
      <c r="W58" s="166"/>
      <c r="X58" s="166"/>
      <c r="Y58" s="166"/>
      <c r="Z58" s="166"/>
      <c r="AA58" s="166"/>
      <c r="AB58" s="166"/>
      <c r="AC58" s="170">
        <f>SUM(U57:AE57)</f>
        <v>0</v>
      </c>
      <c r="AD58" s="170"/>
      <c r="AE58" s="24" t="s">
        <v>63</v>
      </c>
      <c r="AF58" s="48">
        <f>AF57</f>
        <v>0</v>
      </c>
      <c r="AG58" s="166" t="s">
        <v>65</v>
      </c>
      <c r="AH58" s="166"/>
      <c r="AI58" s="166"/>
      <c r="AJ58" s="166"/>
      <c r="AK58" s="166"/>
      <c r="AL58" s="166"/>
      <c r="AM58" s="166"/>
      <c r="AN58" s="166"/>
      <c r="AO58" s="170">
        <f>SUM(AG57:AQ57)</f>
        <v>0</v>
      </c>
      <c r="AP58" s="170"/>
      <c r="AQ58" s="24" t="s">
        <v>63</v>
      </c>
      <c r="AR58" s="49">
        <f>AR57</f>
        <v>0</v>
      </c>
      <c r="AS58" s="166" t="s">
        <v>66</v>
      </c>
      <c r="AT58" s="166"/>
      <c r="AU58" s="166"/>
      <c r="AV58" s="166"/>
      <c r="AW58" s="166"/>
      <c r="AX58" s="166"/>
      <c r="AY58" s="166"/>
      <c r="AZ58" s="166"/>
      <c r="BA58" s="170">
        <f>SUM(AS57:BC57)</f>
        <v>0</v>
      </c>
      <c r="BB58" s="170"/>
      <c r="BC58" s="24" t="s">
        <v>63</v>
      </c>
      <c r="BD58" s="49">
        <f>BD57</f>
        <v>16</v>
      </c>
      <c r="BE58" s="166" t="s">
        <v>67</v>
      </c>
      <c r="BF58" s="166"/>
      <c r="BG58" s="166"/>
      <c r="BH58" s="166"/>
      <c r="BI58" s="166"/>
      <c r="BJ58" s="166"/>
      <c r="BK58" s="166"/>
      <c r="BL58" s="166"/>
      <c r="BM58" s="170">
        <f>SUM(BE57:BO57)</f>
        <v>0</v>
      </c>
      <c r="BN58" s="170"/>
      <c r="BO58" s="24" t="s">
        <v>63</v>
      </c>
      <c r="BP58" s="49">
        <f>BP57</f>
        <v>2</v>
      </c>
      <c r="BQ58" s="171" t="s">
        <v>68</v>
      </c>
      <c r="BR58" s="166"/>
      <c r="BS58" s="166"/>
      <c r="BT58" s="166"/>
      <c r="BU58" s="166"/>
      <c r="BV58" s="166"/>
      <c r="BW58" s="166"/>
      <c r="BX58" s="166"/>
      <c r="BY58" s="170">
        <f>SUM(BQ57:CA57)</f>
        <v>0</v>
      </c>
      <c r="BZ58" s="170"/>
      <c r="CA58" s="24" t="s">
        <v>63</v>
      </c>
      <c r="CB58" s="49">
        <f>CB57</f>
        <v>0</v>
      </c>
    </row>
    <row r="59" spans="2:80" s="15" customFormat="1" ht="16.5" thickBot="1">
      <c r="B59" s="167" t="s">
        <v>137</v>
      </c>
      <c r="C59" s="168"/>
      <c r="D59" s="168"/>
      <c r="E59" s="168"/>
      <c r="F59" s="169"/>
      <c r="G59" s="45">
        <f>SUBTOTAL(9,G16,G27,G31,G40,G47,G50,G57)</f>
        <v>1245</v>
      </c>
      <c r="H59" s="46">
        <f>SUBTOTAL(9,H16,H27,H31,H40,H47,H50,H57)</f>
        <v>120</v>
      </c>
      <c r="I59" s="171" t="s">
        <v>69</v>
      </c>
      <c r="J59" s="166"/>
      <c r="K59" s="166"/>
      <c r="L59" s="166"/>
      <c r="M59" s="166"/>
      <c r="N59" s="166"/>
      <c r="O59" s="166"/>
      <c r="P59" s="166"/>
      <c r="Q59" s="165">
        <f>SUM(Q52,Q58)</f>
        <v>330</v>
      </c>
      <c r="R59" s="165"/>
      <c r="S59" s="26" t="s">
        <v>63</v>
      </c>
      <c r="T59" s="48">
        <f>SUM(T52,T58)</f>
        <v>30</v>
      </c>
      <c r="U59" s="166" t="s">
        <v>74</v>
      </c>
      <c r="V59" s="166"/>
      <c r="W59" s="166"/>
      <c r="X59" s="166"/>
      <c r="Y59" s="166"/>
      <c r="Z59" s="166"/>
      <c r="AA59" s="166"/>
      <c r="AB59" s="166"/>
      <c r="AC59" s="165">
        <f>SUM(AC52,AC58)</f>
        <v>285</v>
      </c>
      <c r="AD59" s="165"/>
      <c r="AE59" s="26" t="s">
        <v>63</v>
      </c>
      <c r="AF59" s="48">
        <f>SUM(AF52,AF58)</f>
        <v>30</v>
      </c>
      <c r="AG59" s="166" t="s">
        <v>73</v>
      </c>
      <c r="AH59" s="166"/>
      <c r="AI59" s="166"/>
      <c r="AJ59" s="166"/>
      <c r="AK59" s="166"/>
      <c r="AL59" s="166"/>
      <c r="AM59" s="166"/>
      <c r="AN59" s="166"/>
      <c r="AO59" s="165">
        <f>SUM(AO52,AO58)</f>
        <v>210</v>
      </c>
      <c r="AP59" s="165"/>
      <c r="AQ59" s="26" t="s">
        <v>63</v>
      </c>
      <c r="AR59" s="49">
        <f>SUM(AR52,AR58)</f>
        <v>30</v>
      </c>
      <c r="AS59" s="166" t="s">
        <v>72</v>
      </c>
      <c r="AT59" s="166"/>
      <c r="AU59" s="166"/>
      <c r="AV59" s="166"/>
      <c r="AW59" s="166"/>
      <c r="AX59" s="166"/>
      <c r="AY59" s="166"/>
      <c r="AZ59" s="166"/>
      <c r="BA59" s="165">
        <f>SUM(BA52,BA58)</f>
        <v>60</v>
      </c>
      <c r="BB59" s="165"/>
      <c r="BC59" s="26" t="s">
        <v>63</v>
      </c>
      <c r="BD59" s="49">
        <f>SUM(BD52,BD58)</f>
        <v>30</v>
      </c>
      <c r="BE59" s="166" t="s">
        <v>71</v>
      </c>
      <c r="BF59" s="166"/>
      <c r="BG59" s="166"/>
      <c r="BH59" s="166"/>
      <c r="BI59" s="166"/>
      <c r="BJ59" s="166"/>
      <c r="BK59" s="166"/>
      <c r="BL59" s="166"/>
      <c r="BM59" s="165">
        <f>SUM(BM52,BM58)</f>
        <v>0</v>
      </c>
      <c r="BN59" s="165"/>
      <c r="BO59" s="26" t="s">
        <v>63</v>
      </c>
      <c r="BP59" s="50">
        <f>SUM(BP52,BP58)</f>
        <v>2</v>
      </c>
      <c r="BQ59" s="171" t="s">
        <v>70</v>
      </c>
      <c r="BR59" s="166"/>
      <c r="BS59" s="166"/>
      <c r="BT59" s="166"/>
      <c r="BU59" s="166"/>
      <c r="BV59" s="166"/>
      <c r="BW59" s="166"/>
      <c r="BX59" s="166"/>
      <c r="BY59" s="165">
        <f>SUM(BY52,BY58)</f>
        <v>0</v>
      </c>
      <c r="BZ59" s="165"/>
      <c r="CA59" s="26" t="s">
        <v>63</v>
      </c>
      <c r="CB59" s="50">
        <f>SUM(CB52,CB58)</f>
        <v>0</v>
      </c>
    </row>
    <row r="60" ht="13.5" thickTop="1"/>
    <row r="61" spans="1:80" ht="12.75">
      <c r="A61" s="163" t="s">
        <v>36</v>
      </c>
      <c r="B61" s="163"/>
      <c r="C61" s="164" t="s">
        <v>46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</row>
    <row r="62" spans="1:80" ht="12.75">
      <c r="A62" s="27"/>
      <c r="B62" s="25"/>
      <c r="C62" s="21"/>
      <c r="D62" s="8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</row>
    <row r="63" s="242" customFormat="1" ht="21.75" customHeight="1">
      <c r="A63" s="241" t="s">
        <v>143</v>
      </c>
    </row>
    <row r="64" spans="1:80" s="243" customFormat="1" ht="12.75" customHeight="1">
      <c r="A64" s="243" t="s">
        <v>136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</row>
    <row r="65" s="156" customFormat="1" ht="12.75">
      <c r="A65" s="240" t="s">
        <v>157</v>
      </c>
    </row>
    <row r="66" spans="1:80" s="1" customFormat="1" ht="12.75">
      <c r="A66" s="240" t="s">
        <v>141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5"/>
    </row>
    <row r="67" s="162" customFormat="1" ht="12.75">
      <c r="A67" s="240" t="s">
        <v>142</v>
      </c>
    </row>
    <row r="68" s="18" customFormat="1" ht="12.75">
      <c r="A68" s="146" t="s">
        <v>156</v>
      </c>
    </row>
    <row r="69" s="162" customFormat="1" ht="12.75">
      <c r="A69" s="240" t="s">
        <v>155</v>
      </c>
    </row>
    <row r="111" ht="12.75">
      <c r="C111">
        <f>UPPER(B111)</f>
      </c>
    </row>
  </sheetData>
  <sheetProtection/>
  <mergeCells count="98">
    <mergeCell ref="E7:H7"/>
    <mergeCell ref="E6:CB6"/>
    <mergeCell ref="A1:C1"/>
    <mergeCell ref="B2:H2"/>
    <mergeCell ref="B3:H3"/>
    <mergeCell ref="B5:C5"/>
    <mergeCell ref="D5:F5"/>
    <mergeCell ref="G5:H5"/>
    <mergeCell ref="E8:CB8"/>
    <mergeCell ref="E9:L9"/>
    <mergeCell ref="E10:CB10"/>
    <mergeCell ref="H11:H13"/>
    <mergeCell ref="T12:T13"/>
    <mergeCell ref="U12:AE12"/>
    <mergeCell ref="AF12:AF13"/>
    <mergeCell ref="AG12:AQ12"/>
    <mergeCell ref="I11:AF11"/>
    <mergeCell ref="AG11:BD11"/>
    <mergeCell ref="AR12:AR13"/>
    <mergeCell ref="BE11:CB11"/>
    <mergeCell ref="AS12:BC12"/>
    <mergeCell ref="BD12:BD13"/>
    <mergeCell ref="BE12:BO12"/>
    <mergeCell ref="BP12:BP13"/>
    <mergeCell ref="BQ12:CA12"/>
    <mergeCell ref="CB12:CB13"/>
    <mergeCell ref="B14:H14"/>
    <mergeCell ref="B16:F16"/>
    <mergeCell ref="D12:D13"/>
    <mergeCell ref="E12:E13"/>
    <mergeCell ref="F12:F13"/>
    <mergeCell ref="B11:B13"/>
    <mergeCell ref="C11:C13"/>
    <mergeCell ref="D11:F11"/>
    <mergeCell ref="G11:G13"/>
    <mergeCell ref="I12:S12"/>
    <mergeCell ref="B40:F40"/>
    <mergeCell ref="B41:H41"/>
    <mergeCell ref="B47:F47"/>
    <mergeCell ref="B42:H42"/>
    <mergeCell ref="B17:H17"/>
    <mergeCell ref="B27:F27"/>
    <mergeCell ref="B28:H28"/>
    <mergeCell ref="B29:H29"/>
    <mergeCell ref="B31:F31"/>
    <mergeCell ref="B32:H32"/>
    <mergeCell ref="BM52:BN52"/>
    <mergeCell ref="U52:AB52"/>
    <mergeCell ref="AC52:AD52"/>
    <mergeCell ref="AG52:AN52"/>
    <mergeCell ref="AO52:AP52"/>
    <mergeCell ref="B48:H48"/>
    <mergeCell ref="B50:F50"/>
    <mergeCell ref="B51:H51"/>
    <mergeCell ref="AS52:AZ52"/>
    <mergeCell ref="AO58:AP58"/>
    <mergeCell ref="AS58:AZ58"/>
    <mergeCell ref="B58:H58"/>
    <mergeCell ref="I58:P58"/>
    <mergeCell ref="Q58:R58"/>
    <mergeCell ref="U58:AB58"/>
    <mergeCell ref="AC59:AD59"/>
    <mergeCell ref="AG59:AN59"/>
    <mergeCell ref="AO59:AP59"/>
    <mergeCell ref="AS59:AZ59"/>
    <mergeCell ref="B53:H53"/>
    <mergeCell ref="B57:F57"/>
    <mergeCell ref="AC58:AD58"/>
    <mergeCell ref="AG58:AN58"/>
    <mergeCell ref="BQ52:BX52"/>
    <mergeCell ref="BY52:BZ52"/>
    <mergeCell ref="B52:F52"/>
    <mergeCell ref="I52:P52"/>
    <mergeCell ref="Q52:R52"/>
    <mergeCell ref="BE52:BL52"/>
    <mergeCell ref="BA52:BB52"/>
    <mergeCell ref="BY58:BZ58"/>
    <mergeCell ref="BY59:BZ59"/>
    <mergeCell ref="BA58:BB58"/>
    <mergeCell ref="BE58:BL58"/>
    <mergeCell ref="BM58:BN58"/>
    <mergeCell ref="BQ58:BX58"/>
    <mergeCell ref="BE59:BL59"/>
    <mergeCell ref="BA59:BB59"/>
    <mergeCell ref="BM59:BN59"/>
    <mergeCell ref="BQ59:BX59"/>
    <mergeCell ref="B59:F59"/>
    <mergeCell ref="I59:P59"/>
    <mergeCell ref="Q59:R59"/>
    <mergeCell ref="U59:AB59"/>
    <mergeCell ref="A69:IV69"/>
    <mergeCell ref="A61:B61"/>
    <mergeCell ref="C61:CB61"/>
    <mergeCell ref="A65:IV65"/>
    <mergeCell ref="A64:IV64"/>
    <mergeCell ref="A66:CB66"/>
    <mergeCell ref="A67:IV67"/>
    <mergeCell ref="A63:IV63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20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59 H52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1 CB51 BP51 BD51 AR51 AF51">
      <formula1>33</formula1>
    </dataValidation>
    <dataValidation type="list" allowBlank="1" showInputMessage="1" showErrorMessage="1" sqref="B48 B29:H29 B32:H32 B41:B42">
      <formula1>dodaj_naglowek</formula1>
    </dataValidation>
  </dataValidations>
  <printOptions horizontalCentered="1"/>
  <pageMargins left="0" right="0" top="0" bottom="0" header="0" footer="0"/>
  <pageSetup horizontalDpi="300" verticalDpi="300" orientation="landscape" paperSize="9" scale="4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38</v>
      </c>
    </row>
    <row r="2" ht="12.75">
      <c r="T2" t="s">
        <v>39</v>
      </c>
    </row>
    <row r="3" spans="2:20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40</v>
      </c>
    </row>
    <row r="4" spans="2:18" ht="12.75">
      <c r="B4" s="251" t="s">
        <v>1</v>
      </c>
      <c r="C4" s="251" t="s">
        <v>2</v>
      </c>
      <c r="D4" s="252" t="s">
        <v>37</v>
      </c>
      <c r="E4" s="251" t="s">
        <v>3</v>
      </c>
      <c r="F4" s="258" t="s">
        <v>4</v>
      </c>
      <c r="G4" s="251" t="s">
        <v>5</v>
      </c>
      <c r="H4" s="254" t="s">
        <v>6</v>
      </c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2:18" ht="12.75">
      <c r="B5" s="251"/>
      <c r="C5" s="251"/>
      <c r="D5" s="253"/>
      <c r="E5" s="257"/>
      <c r="F5" s="258"/>
      <c r="G5" s="251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45</v>
      </c>
      <c r="N5" s="10" t="s">
        <v>28</v>
      </c>
      <c r="O5" s="10" t="s">
        <v>43</v>
      </c>
      <c r="P5" s="10" t="s">
        <v>44</v>
      </c>
      <c r="Q5" s="10" t="s">
        <v>9</v>
      </c>
      <c r="R5" s="10" t="s">
        <v>29</v>
      </c>
    </row>
    <row r="6" spans="2:18" ht="15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5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5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5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aca="true" t="shared" si="0" ref="H26:R26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ht="12.75">
      <c r="C31" s="71"/>
    </row>
    <row r="32" ht="12.75">
      <c r="C32" s="71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251" t="s">
        <v>1</v>
      </c>
      <c r="B4" s="251" t="s">
        <v>2</v>
      </c>
      <c r="C4" s="252" t="s">
        <v>37</v>
      </c>
      <c r="D4" s="251" t="s">
        <v>3</v>
      </c>
      <c r="E4" s="258" t="s">
        <v>4</v>
      </c>
      <c r="F4" s="251" t="s">
        <v>5</v>
      </c>
      <c r="G4" s="254" t="s">
        <v>6</v>
      </c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12.75">
      <c r="A5" s="251"/>
      <c r="B5" s="251"/>
      <c r="C5" s="253"/>
      <c r="D5" s="257"/>
      <c r="E5" s="258"/>
      <c r="F5" s="251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251" t="s">
        <v>1</v>
      </c>
      <c r="B4" s="251" t="s">
        <v>2</v>
      </c>
      <c r="C4" s="252" t="s">
        <v>37</v>
      </c>
      <c r="D4" s="251" t="s">
        <v>3</v>
      </c>
      <c r="E4" s="258" t="s">
        <v>4</v>
      </c>
      <c r="F4" s="251" t="s">
        <v>5</v>
      </c>
      <c r="G4" s="254" t="s">
        <v>6</v>
      </c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12.75">
      <c r="A5" s="251"/>
      <c r="B5" s="251"/>
      <c r="C5" s="253"/>
      <c r="D5" s="257"/>
      <c r="E5" s="258"/>
      <c r="F5" s="251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15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251" t="s">
        <v>1</v>
      </c>
      <c r="B4" s="251" t="s">
        <v>2</v>
      </c>
      <c r="C4" s="252" t="s">
        <v>37</v>
      </c>
      <c r="D4" s="251" t="s">
        <v>3</v>
      </c>
      <c r="E4" s="258" t="s">
        <v>4</v>
      </c>
      <c r="F4" s="251" t="s">
        <v>5</v>
      </c>
      <c r="G4" s="254" t="s">
        <v>6</v>
      </c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12.75">
      <c r="A5" s="251"/>
      <c r="B5" s="251"/>
      <c r="C5" s="253"/>
      <c r="D5" s="257"/>
      <c r="E5" s="258"/>
      <c r="F5" s="251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17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251" t="s">
        <v>1</v>
      </c>
      <c r="B4" s="251" t="s">
        <v>2</v>
      </c>
      <c r="C4" s="252" t="s">
        <v>37</v>
      </c>
      <c r="D4" s="251" t="s">
        <v>3</v>
      </c>
      <c r="E4" s="258" t="s">
        <v>4</v>
      </c>
      <c r="F4" s="251" t="s">
        <v>5</v>
      </c>
      <c r="G4" s="254" t="s">
        <v>6</v>
      </c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12.75">
      <c r="A5" s="251"/>
      <c r="B5" s="251"/>
      <c r="C5" s="253"/>
      <c r="D5" s="257"/>
      <c r="E5" s="258"/>
      <c r="F5" s="251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19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251" t="s">
        <v>1</v>
      </c>
      <c r="B4" s="251" t="s">
        <v>2</v>
      </c>
      <c r="C4" s="252" t="s">
        <v>37</v>
      </c>
      <c r="D4" s="251" t="s">
        <v>3</v>
      </c>
      <c r="E4" s="258" t="s">
        <v>4</v>
      </c>
      <c r="F4" s="251" t="s">
        <v>5</v>
      </c>
      <c r="G4" s="254" t="s">
        <v>6</v>
      </c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12.75">
      <c r="A5" s="251"/>
      <c r="B5" s="251"/>
      <c r="C5" s="253"/>
      <c r="D5" s="257"/>
      <c r="E5" s="258"/>
      <c r="F5" s="251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21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ih</cp:lastModifiedBy>
  <cp:lastPrinted>2016-12-15T09:14:21Z</cp:lastPrinted>
  <dcterms:created xsi:type="dcterms:W3CDTF">2010-02-16T07:51:21Z</dcterms:created>
  <dcterms:modified xsi:type="dcterms:W3CDTF">2016-12-15T09:15:34Z</dcterms:modified>
  <cp:category/>
  <cp:version/>
  <cp:contentType/>
  <cp:contentStatus/>
</cp:coreProperties>
</file>