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11" activeTab="2"/>
  </bookViews>
  <sheets>
    <sheet name="AK 2014-2015" sheetId="1" r:id="rId1"/>
    <sheet name="EM-D 2014-2015" sheetId="2" r:id="rId2"/>
    <sheet name="NAUCZ.2014-2015" sheetId="3" r:id="rId3"/>
    <sheet name="semestr I" sheetId="4" state="hidden" r:id="rId4"/>
    <sheet name="semestr II" sheetId="5" state="hidden" r:id="rId5"/>
    <sheet name="semestr III" sheetId="6" state="hidden" r:id="rId6"/>
    <sheet name="semestr IV" sheetId="7" state="hidden" r:id="rId7"/>
    <sheet name="semestr V" sheetId="8" state="hidden" r:id="rId8"/>
    <sheet name="semestr VI" sheetId="9" state="hidden" r:id="rId9"/>
    <sheet name="semestr VII" sheetId="10" state="hidden" r:id="rId10"/>
    <sheet name="semestr VIII" sheetId="11" state="hidden" r:id="rId11"/>
    <sheet name="slownik" sheetId="12" state="hidden" r:id="rId12"/>
  </sheets>
  <definedNames>
    <definedName name="dodaj_naglowek">'slownik'!$A$1:$A$13</definedName>
    <definedName name="n_instytut">#REF!</definedName>
  </definedNames>
  <calcPr fullCalcOnLoad="1"/>
</workbook>
</file>

<file path=xl/sharedStrings.xml><?xml version="1.0" encoding="utf-8"?>
<sst xmlns="http://schemas.openxmlformats.org/spreadsheetml/2006/main" count="1044" uniqueCount="176">
  <si>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</si>
  <si>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</si>
  <si>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</si>
  <si>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</si>
  <si>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</si>
  <si>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</si>
  <si>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</si>
  <si>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</si>
  <si>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</si>
  <si>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</si>
  <si>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</si>
  <si>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</si>
  <si>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</si>
  <si>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</si>
  <si>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</si>
  <si>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</si>
  <si>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</si>
  <si>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</si>
  <si>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</si>
  <si>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</si>
  <si>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</si>
  <si>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</si>
  <si>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</si>
  <si>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</si>
  <si>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</si>
  <si>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</si>
  <si>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</si>
  <si>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</si>
  <si>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</si>
  <si>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</si>
  <si>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</si>
  <si>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</si>
  <si>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</si>
  <si>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</si>
  <si>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</si>
  <si>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</si>
  <si>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</si>
  <si>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</si>
  <si>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</si>
  <si>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</si>
  <si>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</si>
  <si>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</si>
  <si>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</si>
  <si>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</si>
  <si>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</si>
  <si>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</si>
  <si>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</si>
  <si>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</si>
  <si>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</t>
  </si>
  <si>
    <t>Państwowa Wyższa Szkoła Zawodowa w Tarnowie</t>
  </si>
  <si>
    <t>Instytut</t>
  </si>
  <si>
    <t>Zakład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</si>
  <si>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</si>
  <si>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</si>
  <si>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</si>
  <si>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</si>
  <si>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</si>
  <si>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</si>
  <si>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UZUPEŁNIAJĄCE</t>
  </si>
  <si>
    <t>PRZEDMIOTY PODSTAWOWE</t>
  </si>
  <si>
    <t>PRZEDMIOTY KIERUNKOWE</t>
  </si>
  <si>
    <t>POZOSTAŁE PRZEDMIOTY</t>
  </si>
  <si>
    <t>Podsumowanie</t>
  </si>
  <si>
    <t>rok 4</t>
  </si>
  <si>
    <t>rok 3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</si>
  <si>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</si>
  <si>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</si>
  <si>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</si>
  <si>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</si>
  <si>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</si>
  <si>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</si>
  <si>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</si>
  <si>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</si>
  <si>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</si>
  <si>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</si>
  <si>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</si>
  <si>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</si>
  <si>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</si>
  <si>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</si>
  <si>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</si>
  <si>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</si>
  <si>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</si>
  <si>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</si>
  <si>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</si>
  <si>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</si>
  <si>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</si>
  <si>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</si>
  <si>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specjalność/specjalizacja:</t>
  </si>
  <si>
    <t>rok akademicki:</t>
  </si>
  <si>
    <t>tryb studiów:</t>
  </si>
  <si>
    <t>1.</t>
  </si>
  <si>
    <t>2.</t>
  </si>
  <si>
    <t>3.</t>
  </si>
  <si>
    <t>4.</t>
  </si>
  <si>
    <t>5.</t>
  </si>
  <si>
    <t>6.</t>
  </si>
  <si>
    <t>2</t>
  </si>
  <si>
    <t>1,2</t>
  </si>
  <si>
    <t>1</t>
  </si>
  <si>
    <t>4</t>
  </si>
  <si>
    <t>7.</t>
  </si>
  <si>
    <t>3</t>
  </si>
  <si>
    <t>HUMANISTYCZNY</t>
  </si>
  <si>
    <t>FILOLOGII POLSKIEJ</t>
  </si>
  <si>
    <t>stacjonarny</t>
  </si>
  <si>
    <t>PR</t>
  </si>
  <si>
    <t>8.</t>
  </si>
  <si>
    <t>9.</t>
  </si>
  <si>
    <t>10.</t>
  </si>
  <si>
    <t>SPECJALNOŚĆ - DO WYBORU: ANIMACJA KULTURY</t>
  </si>
  <si>
    <t>SPECJALNOŚĆ DO WYBORU - MEDIOZNAWSTWO</t>
  </si>
  <si>
    <t>PRZEDMIOTY DO WYBORU</t>
  </si>
  <si>
    <t>SPECJALNOŚĆ DO WYBORU - NJPJO</t>
  </si>
  <si>
    <t>2,3</t>
  </si>
  <si>
    <t>profil:</t>
  </si>
  <si>
    <t>praktyczny</t>
  </si>
  <si>
    <t>Praktyka ciągła (80 g.)</t>
  </si>
  <si>
    <t>Praktyka psychologiczno-pedagogiczna -                      śródroczna (30 g.)</t>
  </si>
  <si>
    <t>filologia polska - studia II stopnia</t>
  </si>
  <si>
    <t>Teoria kultury</t>
  </si>
  <si>
    <t>Literatura najnowsza</t>
  </si>
  <si>
    <t xml:space="preserve">Teoria literatury </t>
  </si>
  <si>
    <t xml:space="preserve">Teoria języka </t>
  </si>
  <si>
    <t>Warsztaty pisania</t>
  </si>
  <si>
    <t>Historia idei</t>
  </si>
  <si>
    <t xml:space="preserve">Przygotowanie psychologiczne  do nauczania we wszystkich typach szkół - na III i IV etapie edukacyjnym </t>
  </si>
  <si>
    <t>Przygotowanie pedagogiczne do nauczania we wszystkich typach szkól - na III i IV etapie edukacyjnym</t>
  </si>
  <si>
    <t xml:space="preserve">Warsztat tekstotwórczy ucznia </t>
  </si>
  <si>
    <t>1,2,3</t>
  </si>
  <si>
    <t>1,2,3,4,</t>
  </si>
  <si>
    <t>Metodyka nauczania literatury i języka polskiego</t>
  </si>
  <si>
    <t>Teorie komunikowania masowego</t>
  </si>
  <si>
    <t>Dziennikarstwo prasowe i internetowe II</t>
  </si>
  <si>
    <t xml:space="preserve">Pragmatyka języka mediów </t>
  </si>
  <si>
    <t>Dziennikarstwo radiowe i telewizyjne II</t>
  </si>
  <si>
    <t>Psychologia mediów i komunikowania</t>
  </si>
  <si>
    <t>Retoryka, erystyka i stylistyka w mediach II</t>
  </si>
  <si>
    <t>Nowe media w edukacji</t>
  </si>
  <si>
    <t>Etyka mediów i komunikowania</t>
  </si>
  <si>
    <t>Prawo autorskie</t>
  </si>
  <si>
    <t>Partnerstwo społeczne</t>
  </si>
  <si>
    <t>Lokalny produkt kulturowy. Turystyka kulturowa</t>
  </si>
  <si>
    <t>Lokalne formy komunikacji społecznej</t>
  </si>
  <si>
    <t>Instytucje III sektora</t>
  </si>
  <si>
    <t xml:space="preserve">Polityka kulturalna </t>
  </si>
  <si>
    <t>Zarządzanie instytucjami kultury</t>
  </si>
  <si>
    <t>Współczesne tendencje w animacji kultury</t>
  </si>
  <si>
    <t>Współpraca z sektorem społecznej gospodarki rynkowej</t>
  </si>
  <si>
    <t>Praktyka nauczycielska (w szkołach realizujących III i IV etap edukacyjny) - ciągła (80 g.)</t>
  </si>
  <si>
    <t>1) Zgodnie z Zarządzeniem  nr 5/2012 rektora PWSZ z dnia 31 stycznia 2012 r. w sprawie szczegółowych zasad organizacji nauki jezyków obcych prowadzonej przez SJO PWSZ w Tarnowie</t>
  </si>
  <si>
    <t xml:space="preserve">Razem w całym okresie studiów z praktykami*  </t>
  </si>
  <si>
    <r>
      <t>Seminarium magisterskie</t>
    </r>
    <r>
      <rPr>
        <vertAlign val="superscript"/>
        <sz val="12"/>
        <rFont val="Arial"/>
        <family val="2"/>
      </rPr>
      <t>2</t>
    </r>
  </si>
  <si>
    <r>
      <t>Opcja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</si>
  <si>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>Wykład monograficzny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</t>
    </r>
  </si>
  <si>
    <t>2) Student wybiera seminarium z zakresu literaturoznawstwa, językoznawstwa lub metodyki nauczania literatury i języka polskiego.</t>
  </si>
  <si>
    <t>3) Student wybiera jedną opcję spośród proponowanych przez Zakład Filologii Polskiej.</t>
  </si>
  <si>
    <t xml:space="preserve">4) Student wybiera jeden wykład monograficzny spośród proponowanych przez Zakład Filologii Polskiej. </t>
  </si>
  <si>
    <t xml:space="preserve">*   Ponadto student zalicza: Szkolenie bhp (4 godz.) - potwierdzone wpisem do indeksu. </t>
  </si>
  <si>
    <t>Uwagi:</t>
  </si>
  <si>
    <t>specjalność: animacja kultury</t>
  </si>
  <si>
    <r>
      <t>Lektorat języka angielskiego, niemieckiego, francuskiego, włoskiego, rosyjskiego</t>
    </r>
    <r>
      <rPr>
        <vertAlign val="superscript"/>
        <sz val="12"/>
        <rFont val="Arial"/>
        <family val="2"/>
      </rPr>
      <t>1</t>
    </r>
  </si>
  <si>
    <t>SPECJALNOŚCI DO WYBORU</t>
  </si>
  <si>
    <t>SPECJALNOŚĆ: ANIMACJA KULTURY</t>
  </si>
  <si>
    <t>PRAKTYKI W RAMACH SPECJALNOŚCI: ANIMACJA KULTURY</t>
  </si>
  <si>
    <t>specjalność: edukacja medialna i dziennikarska</t>
  </si>
  <si>
    <t>SPECJALNOŚĆ: EDUKACJA MEDIALNA I DZIENNIKARSKA</t>
  </si>
  <si>
    <t>PRAKTYKI W RAMACH SPECJALNOŚCI: EDUKACJA MEDIALNA I DZIENNIKARSKA</t>
  </si>
  <si>
    <t xml:space="preserve">specjalność: nauczycielska </t>
  </si>
  <si>
    <t>SPECJALNOŚĆ: NAUCZYCIELSKA</t>
  </si>
  <si>
    <t>PRAKTYKI W RAMACH SPECJALNOŚCI NAUCZYCIELSKIEJ</t>
  </si>
  <si>
    <t>Plan studiów  (FP-2P-2014/2015/AK)</t>
  </si>
  <si>
    <t>2014/2015</t>
  </si>
  <si>
    <t>Plan studiów  (FP-2P-2014/2015/EM-D)</t>
  </si>
  <si>
    <t>Plan studiów  (FP-2P-2014/2015/N)</t>
  </si>
  <si>
    <t>Praktyka śródroczna 90 g. (30g.+30g.+30g.)</t>
  </si>
  <si>
    <t>Praktyka nauczycielska (w szkołach realizujących III i IV etap edukacyjny) - śródroczna 60 g. (30g.+30g.)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</si>
</sst>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\-dd\ hh:mm"/>
    <numFmt numFmtId="165" formatCode="0.0%"/>
    <numFmt numFmtId="166" formatCode="[$-415]d\ mmmm\ yyyy"/>
    <numFmt numFmtId="167" formatCode="[$-F800]dddd\,\ mmmm\ dd\,\ yyyy"/>
    <numFmt numFmtId="168" formatCode="dd/mm/yy\ h:mm;@"/>
    <numFmt numFmtId="169" formatCode="yy/mm/dd;@"/>
    <numFmt numFmtId="170" formatCode="yy/mm/dd\ hh:mm"/>
    <numFmt numFmtId="171" formatCode="yyyy/mm/dd;@"/>
  </numFmts>
  <fonts count="47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1" fillId="33" borderId="17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35" borderId="19" xfId="0" applyNumberFormat="1" applyFill="1" applyBorder="1" applyAlignment="1">
      <alignment/>
    </xf>
    <xf numFmtId="1" fontId="0" fillId="0" borderId="20" xfId="0" applyNumberFormat="1" applyBorder="1" applyAlignment="1">
      <alignment/>
    </xf>
    <xf numFmtId="1" fontId="0" fillId="0" borderId="19" xfId="0" applyNumberFormat="1" applyFill="1" applyBorder="1" applyAlignment="1">
      <alignment/>
    </xf>
    <xf numFmtId="0" fontId="2" fillId="36" borderId="11" xfId="0" applyFont="1" applyFill="1" applyBorder="1" applyAlignment="1" applyProtection="1">
      <alignment/>
      <protection hidden="1"/>
    </xf>
    <xf numFmtId="0" fontId="2" fillId="36" borderId="21" xfId="0" applyFont="1" applyFill="1" applyBorder="1" applyAlignment="1" applyProtection="1">
      <alignment/>
      <protection hidden="1"/>
    </xf>
    <xf numFmtId="0" fontId="4" fillId="36" borderId="10" xfId="0" applyFont="1" applyFill="1" applyBorder="1" applyAlignment="1" applyProtection="1">
      <alignment/>
      <protection hidden="1"/>
    </xf>
    <xf numFmtId="0" fontId="4" fillId="36" borderId="13" xfId="0" applyFont="1" applyFill="1" applyBorder="1" applyAlignment="1" applyProtection="1">
      <alignment/>
      <protection hidden="1"/>
    </xf>
    <xf numFmtId="0" fontId="2" fillId="37" borderId="21" xfId="0" applyFont="1" applyFill="1" applyBorder="1" applyAlignment="1" applyProtection="1">
      <alignment/>
      <protection hidden="1"/>
    </xf>
    <xf numFmtId="0" fontId="4" fillId="38" borderId="10" xfId="0" applyFont="1" applyFill="1" applyBorder="1" applyAlignment="1" applyProtection="1">
      <alignment/>
      <protection hidden="1"/>
    </xf>
    <xf numFmtId="0" fontId="4" fillId="38" borderId="13" xfId="0" applyFont="1" applyFill="1" applyBorder="1" applyAlignment="1" applyProtection="1">
      <alignment/>
      <protection hidden="1"/>
    </xf>
    <xf numFmtId="0" fontId="4" fillId="39" borderId="12" xfId="0" applyFont="1" applyFill="1" applyBorder="1" applyAlignment="1" applyProtection="1">
      <alignment/>
      <protection hidden="1"/>
    </xf>
    <xf numFmtId="0" fontId="4" fillId="34" borderId="22" xfId="0" applyFont="1" applyFill="1" applyBorder="1" applyAlignment="1" applyProtection="1">
      <alignment/>
      <protection hidden="1"/>
    </xf>
    <xf numFmtId="0" fontId="4" fillId="34" borderId="23" xfId="0" applyFont="1" applyFill="1" applyBorder="1" applyAlignment="1" applyProtection="1">
      <alignment/>
      <protection hidden="1"/>
    </xf>
    <xf numFmtId="0" fontId="1" fillId="34" borderId="12" xfId="0" applyFont="1" applyFill="1" applyBorder="1" applyAlignment="1" applyProtection="1">
      <alignment/>
      <protection hidden="1"/>
    </xf>
    <xf numFmtId="0" fontId="1" fillId="35" borderId="19" xfId="0" applyFont="1" applyFill="1" applyBorder="1" applyAlignment="1" applyProtection="1">
      <alignment horizontal="right"/>
      <protection hidden="1"/>
    </xf>
    <xf numFmtId="0" fontId="1" fillId="35" borderId="19" xfId="0" applyFont="1" applyFill="1" applyBorder="1" applyAlignment="1" applyProtection="1">
      <alignment horizontal="left"/>
      <protection hidden="1"/>
    </xf>
    <xf numFmtId="0" fontId="1" fillId="35" borderId="18" xfId="0" applyFont="1" applyFill="1" applyBorder="1" applyAlignment="1" applyProtection="1">
      <alignment horizontal="left"/>
      <protection hidden="1"/>
    </xf>
    <xf numFmtId="49" fontId="2" fillId="36" borderId="11" xfId="0" applyNumberFormat="1" applyFont="1" applyFill="1" applyBorder="1" applyAlignment="1" applyProtection="1">
      <alignment horizontal="left" vertical="center"/>
      <protection locked="0"/>
    </xf>
    <xf numFmtId="49" fontId="2" fillId="36" borderId="11" xfId="0" applyNumberFormat="1" applyFont="1" applyFill="1" applyBorder="1" applyAlignment="1" applyProtection="1">
      <alignment horizontal="center"/>
      <protection locked="0"/>
    </xf>
    <xf numFmtId="49" fontId="2" fillId="38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8" borderId="10" xfId="0" applyNumberFormat="1" applyFont="1" applyFill="1" applyBorder="1" applyAlignment="1" applyProtection="1">
      <alignment horizontal="left" vertical="center"/>
      <protection locked="0"/>
    </xf>
    <xf numFmtId="49" fontId="2" fillId="38" borderId="10" xfId="0" applyNumberFormat="1" applyFont="1" applyFill="1" applyBorder="1" applyAlignment="1" applyProtection="1">
      <alignment horizontal="center"/>
      <protection locked="0"/>
    </xf>
    <xf numFmtId="49" fontId="2" fillId="40" borderId="10" xfId="0" applyNumberFormat="1" applyFont="1" applyFill="1" applyBorder="1" applyAlignment="1" applyProtection="1">
      <alignment horizontal="left" vertical="center"/>
      <protection locked="0"/>
    </xf>
    <xf numFmtId="49" fontId="4" fillId="39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35" borderId="17" xfId="0" applyNumberFormat="1" applyFill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33" borderId="17" xfId="0" applyNumberFormat="1" applyFill="1" applyBorder="1" applyAlignment="1" applyProtection="1">
      <alignment/>
      <protection locked="0"/>
    </xf>
    <xf numFmtId="0" fontId="2" fillId="37" borderId="11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>
      <alignment vertical="center" textRotation="90"/>
    </xf>
    <xf numFmtId="0" fontId="0" fillId="0" borderId="19" xfId="0" applyFont="1" applyFill="1" applyBorder="1" applyAlignment="1">
      <alignment vertical="center" textRotation="90"/>
    </xf>
    <xf numFmtId="49" fontId="0" fillId="0" borderId="0" xfId="0" applyNumberFormat="1" applyAlignment="1">
      <alignment/>
    </xf>
    <xf numFmtId="49" fontId="2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9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/>
      <protection hidden="1"/>
    </xf>
    <xf numFmtId="49" fontId="2" fillId="4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34" borderId="12" xfId="0" applyFont="1" applyFill="1" applyBorder="1" applyAlignment="1" applyProtection="1">
      <alignment/>
      <protection hidden="1"/>
    </xf>
    <xf numFmtId="0" fontId="11" fillId="34" borderId="12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3" fillId="36" borderId="11" xfId="0" applyNumberFormat="1" applyFont="1" applyFill="1" applyBorder="1" applyAlignment="1" applyProtection="1">
      <alignment horizontal="center"/>
      <protection locked="0"/>
    </xf>
    <xf numFmtId="49" fontId="3" fillId="38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49" fontId="2" fillId="40" borderId="12" xfId="0" applyNumberFormat="1" applyFont="1" applyFill="1" applyBorder="1" applyAlignment="1" applyProtection="1">
      <alignment horizontal="left" vertical="center"/>
      <protection locked="0"/>
    </xf>
    <xf numFmtId="49" fontId="2" fillId="40" borderId="12" xfId="0" applyNumberFormat="1" applyFont="1" applyFill="1" applyBorder="1" applyAlignment="1" applyProtection="1">
      <alignment horizontal="center"/>
      <protection locked="0"/>
    </xf>
    <xf numFmtId="0" fontId="2" fillId="40" borderId="12" xfId="0" applyFont="1" applyFill="1" applyBorder="1" applyAlignment="1" applyProtection="1">
      <alignment/>
      <protection hidden="1"/>
    </xf>
    <xf numFmtId="1" fontId="0" fillId="35" borderId="12" xfId="0" applyNumberFormat="1" applyFill="1" applyBorder="1" applyAlignment="1" applyProtection="1">
      <alignment/>
      <protection locked="0"/>
    </xf>
    <xf numFmtId="1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49" fontId="2" fillId="40" borderId="26" xfId="0" applyNumberFormat="1" applyFont="1" applyFill="1" applyBorder="1" applyAlignment="1" applyProtection="1">
      <alignment horizontal="right" vertical="center" shrinkToFit="1"/>
      <protection locked="0"/>
    </xf>
    <xf numFmtId="49" fontId="3" fillId="40" borderId="12" xfId="0" applyNumberFormat="1" applyFont="1" applyFill="1" applyBorder="1" applyAlignment="1" applyProtection="1">
      <alignment horizontal="center"/>
      <protection locked="0"/>
    </xf>
    <xf numFmtId="0" fontId="4" fillId="40" borderId="12" xfId="0" applyFont="1" applyFill="1" applyBorder="1" applyAlignment="1" applyProtection="1">
      <alignment/>
      <protection hidden="1"/>
    </xf>
    <xf numFmtId="1" fontId="1" fillId="0" borderId="12" xfId="0" applyNumberFormat="1" applyFont="1" applyBorder="1" applyAlignment="1">
      <alignment/>
    </xf>
    <xf numFmtId="1" fontId="1" fillId="0" borderId="12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49" fontId="2" fillId="40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40" borderId="12" xfId="0" applyNumberFormat="1" applyFont="1" applyFill="1" applyBorder="1" applyAlignment="1" applyProtection="1">
      <alignment horizontal="center" wrapText="1"/>
      <protection locked="0"/>
    </xf>
    <xf numFmtId="0" fontId="0" fillId="35" borderId="12" xfId="0" applyFill="1" applyBorder="1" applyAlignment="1" applyProtection="1">
      <alignment/>
      <protection locked="0"/>
    </xf>
    <xf numFmtId="0" fontId="1" fillId="35" borderId="12" xfId="0" applyFont="1" applyFill="1" applyBorder="1" applyAlignment="1" applyProtection="1">
      <alignment horizontal="right"/>
      <protection hidden="1"/>
    </xf>
    <xf numFmtId="0" fontId="1" fillId="35" borderId="17" xfId="0" applyFont="1" applyFill="1" applyBorder="1" applyAlignment="1" applyProtection="1">
      <alignment horizontal="right"/>
      <protection hidden="1"/>
    </xf>
    <xf numFmtId="0" fontId="4" fillId="34" borderId="12" xfId="0" applyFont="1" applyFill="1" applyBorder="1" applyAlignment="1" applyProtection="1">
      <alignment/>
      <protection hidden="1"/>
    </xf>
    <xf numFmtId="49" fontId="0" fillId="0" borderId="12" xfId="0" applyNumberFormat="1" applyBorder="1" applyAlignment="1">
      <alignment horizontal="center"/>
    </xf>
    <xf numFmtId="49" fontId="1" fillId="41" borderId="12" xfId="0" applyNumberFormat="1" applyFont="1" applyFill="1" applyBorder="1" applyAlignment="1">
      <alignment horizontal="center"/>
    </xf>
    <xf numFmtId="0" fontId="1" fillId="35" borderId="12" xfId="0" applyFont="1" applyFill="1" applyBorder="1" applyAlignment="1" applyProtection="1">
      <alignment horizontal="left"/>
      <protection hidden="1"/>
    </xf>
    <xf numFmtId="0" fontId="1" fillId="35" borderId="17" xfId="0" applyFont="1" applyFill="1" applyBorder="1" applyAlignment="1" applyProtection="1">
      <alignment horizontal="left"/>
      <protection hidden="1"/>
    </xf>
    <xf numFmtId="0" fontId="2" fillId="42" borderId="12" xfId="0" applyFont="1" applyFill="1" applyBorder="1" applyAlignment="1" applyProtection="1">
      <alignment/>
      <protection hidden="1"/>
    </xf>
    <xf numFmtId="1" fontId="0" fillId="33" borderId="12" xfId="0" applyNumberFormat="1" applyFill="1" applyBorder="1" applyAlignment="1" applyProtection="1">
      <alignment/>
      <protection locked="0"/>
    </xf>
    <xf numFmtId="1" fontId="5" fillId="0" borderId="12" xfId="0" applyNumberFormat="1" applyFont="1" applyFill="1" applyBorder="1" applyAlignment="1" applyProtection="1">
      <alignment/>
      <protection locked="0"/>
    </xf>
    <xf numFmtId="1" fontId="12" fillId="0" borderId="12" xfId="0" applyNumberFormat="1" applyFont="1" applyFill="1" applyBorder="1" applyAlignment="1" applyProtection="1">
      <alignment/>
      <protection locked="0"/>
    </xf>
    <xf numFmtId="0" fontId="2" fillId="42" borderId="27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" fontId="1" fillId="0" borderId="15" xfId="0" applyNumberFormat="1" applyFont="1" applyFill="1" applyBorder="1" applyAlignment="1">
      <alignment/>
    </xf>
    <xf numFmtId="0" fontId="11" fillId="34" borderId="12" xfId="0" applyFont="1" applyFill="1" applyBorder="1" applyAlignment="1" applyProtection="1">
      <alignment horizontal="right"/>
      <protection hidden="1"/>
    </xf>
    <xf numFmtId="49" fontId="2" fillId="36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38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40" borderId="11" xfId="0" applyNumberFormat="1" applyFont="1" applyFill="1" applyBorder="1" applyAlignment="1" applyProtection="1">
      <alignment horizontal="center"/>
      <protection locked="0"/>
    </xf>
    <xf numFmtId="49" fontId="2" fillId="40" borderId="11" xfId="0" applyNumberFormat="1" applyFont="1" applyFill="1" applyBorder="1" applyAlignment="1" applyProtection="1">
      <alignment horizontal="center"/>
      <protection locked="0"/>
    </xf>
    <xf numFmtId="0" fontId="2" fillId="40" borderId="11" xfId="0" applyFont="1" applyFill="1" applyBorder="1" applyAlignment="1" applyProtection="1">
      <alignment/>
      <protection hidden="1"/>
    </xf>
    <xf numFmtId="0" fontId="2" fillId="40" borderId="21" xfId="0" applyFont="1" applyFill="1" applyBorder="1" applyAlignment="1" applyProtection="1">
      <alignment/>
      <protection hidden="1"/>
    </xf>
    <xf numFmtId="49" fontId="2" fillId="4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40" borderId="11" xfId="0" applyNumberFormat="1" applyFont="1" applyFill="1" applyBorder="1" applyAlignment="1" applyProtection="1">
      <alignment horizontal="center" wrapText="1"/>
      <protection locked="0"/>
    </xf>
    <xf numFmtId="49" fontId="2" fillId="40" borderId="26" xfId="0" applyNumberFormat="1" applyFont="1" applyFill="1" applyBorder="1" applyAlignment="1" applyProtection="1">
      <alignment horizontal="center" vertical="center" shrinkToFit="1"/>
      <protection locked="0"/>
    </xf>
    <xf numFmtId="49" fontId="2" fillId="40" borderId="28" xfId="0" applyNumberFormat="1" applyFont="1" applyFill="1" applyBorder="1" applyAlignment="1" applyProtection="1">
      <alignment horizontal="center" vertical="center" shrinkToFit="1"/>
      <protection locked="0"/>
    </xf>
    <xf numFmtId="49" fontId="2" fillId="40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40" borderId="29" xfId="0" applyNumberFormat="1" applyFont="1" applyFill="1" applyBorder="1" applyAlignment="1" applyProtection="1">
      <alignment horizontal="center"/>
      <protection locked="0"/>
    </xf>
    <xf numFmtId="0" fontId="2" fillId="40" borderId="14" xfId="0" applyFont="1" applyFill="1" applyBorder="1" applyAlignment="1" applyProtection="1">
      <alignment/>
      <protection hidden="1"/>
    </xf>
    <xf numFmtId="0" fontId="2" fillId="40" borderId="10" xfId="0" applyFont="1" applyFill="1" applyBorder="1" applyAlignment="1" applyProtection="1">
      <alignment/>
      <protection hidden="1"/>
    </xf>
    <xf numFmtId="49" fontId="2" fillId="40" borderId="30" xfId="0" applyNumberFormat="1" applyFont="1" applyFill="1" applyBorder="1" applyAlignment="1" applyProtection="1">
      <alignment horizontal="left" vertical="center" wrapText="1"/>
      <protection locked="0"/>
    </xf>
    <xf numFmtId="0" fontId="2" fillId="40" borderId="31" xfId="0" applyFont="1" applyFill="1" applyBorder="1" applyAlignment="1" applyProtection="1">
      <alignment/>
      <protection hidden="1"/>
    </xf>
    <xf numFmtId="1" fontId="0" fillId="0" borderId="32" xfId="0" applyNumberFormat="1" applyBorder="1" applyAlignment="1" applyProtection="1">
      <alignment/>
      <protection locked="0"/>
    </xf>
    <xf numFmtId="1" fontId="0" fillId="0" borderId="33" xfId="0" applyNumberFormat="1" applyBorder="1" applyAlignment="1" applyProtection="1">
      <alignment/>
      <protection locked="0"/>
    </xf>
    <xf numFmtId="1" fontId="0" fillId="35" borderId="34" xfId="0" applyNumberFormat="1" applyFill="1" applyBorder="1" applyAlignment="1" applyProtection="1">
      <alignment/>
      <protection locked="0"/>
    </xf>
    <xf numFmtId="1" fontId="0" fillId="0" borderId="35" xfId="0" applyNumberFormat="1" applyBorder="1" applyAlignment="1" applyProtection="1">
      <alignment/>
      <protection locked="0"/>
    </xf>
    <xf numFmtId="49" fontId="2" fillId="43" borderId="26" xfId="0" applyNumberFormat="1" applyFont="1" applyFill="1" applyBorder="1" applyAlignment="1" applyProtection="1">
      <alignment horizontal="center" vertical="center" shrinkToFit="1"/>
      <protection locked="0"/>
    </xf>
    <xf numFmtId="49" fontId="2" fillId="39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44" borderId="12" xfId="0" applyFont="1" applyFill="1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18" xfId="0" applyNumberFormat="1" applyBorder="1" applyAlignment="1" applyProtection="1">
      <alignment/>
      <protection locked="0"/>
    </xf>
    <xf numFmtId="1" fontId="1" fillId="0" borderId="18" xfId="0" applyNumberFormat="1" applyFont="1" applyBorder="1" applyAlignment="1">
      <alignment/>
    </xf>
    <xf numFmtId="0" fontId="0" fillId="0" borderId="18" xfId="0" applyBorder="1" applyAlignment="1" applyProtection="1">
      <alignment/>
      <protection locked="0"/>
    </xf>
    <xf numFmtId="1" fontId="0" fillId="0" borderId="36" xfId="0" applyNumberFormat="1" applyBorder="1" applyAlignment="1" applyProtection="1">
      <alignment/>
      <protection locked="0"/>
    </xf>
    <xf numFmtId="0" fontId="1" fillId="34" borderId="18" xfId="0" applyFont="1" applyFill="1" applyBorder="1" applyAlignment="1" applyProtection="1">
      <alignment/>
      <protection hidden="1"/>
    </xf>
    <xf numFmtId="1" fontId="0" fillId="0" borderId="18" xfId="0" applyNumberFormat="1" applyFill="1" applyBorder="1" applyAlignment="1">
      <alignment/>
    </xf>
    <xf numFmtId="1" fontId="0" fillId="0" borderId="18" xfId="0" applyNumberFormat="1" applyFill="1" applyBorder="1" applyAlignment="1" applyProtection="1">
      <alignment/>
      <protection locked="0"/>
    </xf>
    <xf numFmtId="0" fontId="1" fillId="34" borderId="18" xfId="0" applyFont="1" applyFill="1" applyBorder="1" applyAlignment="1">
      <alignment/>
    </xf>
    <xf numFmtId="1" fontId="0" fillId="35" borderId="17" xfId="0" applyNumberFormat="1" applyFill="1" applyBorder="1" applyAlignment="1">
      <alignment/>
    </xf>
    <xf numFmtId="1" fontId="1" fillId="35" borderId="17" xfId="0" applyNumberFormat="1" applyFont="1" applyFill="1" applyBorder="1" applyAlignment="1">
      <alignment/>
    </xf>
    <xf numFmtId="0" fontId="11" fillId="34" borderId="18" xfId="0" applyFont="1" applyFill="1" applyBorder="1" applyAlignment="1" applyProtection="1">
      <alignment/>
      <protection hidden="1"/>
    </xf>
    <xf numFmtId="1" fontId="0" fillId="35" borderId="33" xfId="0" applyNumberFormat="1" applyFill="1" applyBorder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49" fontId="1" fillId="0" borderId="0" xfId="0" applyNumberFormat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17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38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4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5" borderId="34" xfId="0" applyFont="1" applyFill="1" applyBorder="1" applyAlignment="1">
      <alignment horizontal="center" vertical="center" textRotation="90"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5" borderId="17" xfId="0" applyFont="1" applyFill="1" applyBorder="1" applyAlignment="1">
      <alignment horizontal="center" vertical="center" textRotation="90"/>
    </xf>
    <xf numFmtId="165" fontId="3" fillId="0" borderId="42" xfId="0" applyNumberFormat="1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4" fillId="36" borderId="13" xfId="0" applyFont="1" applyFill="1" applyBorder="1" applyAlignment="1">
      <alignment horizontal="right"/>
    </xf>
    <xf numFmtId="0" fontId="4" fillId="36" borderId="45" xfId="0" applyFont="1" applyFill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3" fillId="0" borderId="26" xfId="0" applyFont="1" applyFill="1" applyBorder="1" applyAlignment="1">
      <alignment/>
    </xf>
    <xf numFmtId="0" fontId="1" fillId="0" borderId="12" xfId="0" applyFont="1" applyBorder="1" applyAlignment="1">
      <alignment/>
    </xf>
    <xf numFmtId="0" fontId="4" fillId="40" borderId="26" xfId="0" applyFont="1" applyFill="1" applyBorder="1" applyAlignment="1">
      <alignment horizontal="right"/>
    </xf>
    <xf numFmtId="0" fontId="8" fillId="44" borderId="12" xfId="0" applyFont="1" applyFill="1" applyBorder="1" applyAlignment="1">
      <alignment horizontal="right"/>
    </xf>
    <xf numFmtId="0" fontId="0" fillId="44" borderId="12" xfId="0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38" borderId="13" xfId="0" applyFont="1" applyFill="1" applyBorder="1" applyAlignment="1">
      <alignment horizontal="right"/>
    </xf>
    <xf numFmtId="0" fontId="0" fillId="0" borderId="14" xfId="0" applyBorder="1" applyAlignment="1">
      <alignment/>
    </xf>
    <xf numFmtId="165" fontId="3" fillId="0" borderId="13" xfId="0" applyNumberFormat="1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165" fontId="3" fillId="0" borderId="47" xfId="0" applyNumberFormat="1" applyFont="1" applyBorder="1" applyAlignment="1">
      <alignment horizontal="left"/>
    </xf>
    <xf numFmtId="0" fontId="0" fillId="0" borderId="48" xfId="0" applyBorder="1" applyAlignment="1">
      <alignment horizontal="left"/>
    </xf>
    <xf numFmtId="0" fontId="4" fillId="34" borderId="12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right"/>
    </xf>
    <xf numFmtId="0" fontId="1" fillId="34" borderId="12" xfId="0" applyFont="1" applyFill="1" applyBorder="1" applyAlignment="1" applyProtection="1">
      <alignment/>
      <protection hidden="1"/>
    </xf>
    <xf numFmtId="0" fontId="1" fillId="34" borderId="18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4" fillId="4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vertical="center"/>
    </xf>
    <xf numFmtId="0" fontId="1" fillId="34" borderId="16" xfId="0" applyFont="1" applyFill="1" applyBorder="1" applyAlignment="1">
      <alignment horizontal="center"/>
    </xf>
    <xf numFmtId="0" fontId="1" fillId="34" borderId="16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>
      <alignment horizontal="left"/>
    </xf>
    <xf numFmtId="0" fontId="4" fillId="39" borderId="15" xfId="0" applyFont="1" applyFill="1" applyBorder="1" applyAlignment="1">
      <alignment horizontal="right"/>
    </xf>
    <xf numFmtId="0" fontId="4" fillId="39" borderId="16" xfId="0" applyFont="1" applyFill="1" applyBorder="1" applyAlignment="1">
      <alignment horizontal="right"/>
    </xf>
    <xf numFmtId="0" fontId="4" fillId="39" borderId="18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1" fillId="34" borderId="16" xfId="0" applyFont="1" applyFill="1" applyBorder="1" applyAlignment="1" applyProtection="1">
      <alignment horizontal="right"/>
      <protection hidden="1"/>
    </xf>
    <xf numFmtId="0" fontId="4" fillId="34" borderId="15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right"/>
    </xf>
    <xf numFmtId="0" fontId="4" fillId="34" borderId="19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center"/>
    </xf>
    <xf numFmtId="49" fontId="1" fillId="0" borderId="49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49" fontId="1" fillId="0" borderId="50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49" fontId="1" fillId="0" borderId="49" xfId="0" applyNumberFormat="1" applyFont="1" applyBorder="1" applyAlignment="1" applyProtection="1">
      <alignment horizontal="justify" vertical="center" wrapText="1"/>
      <protection locked="0"/>
    </xf>
    <xf numFmtId="49" fontId="1" fillId="0" borderId="0" xfId="0" applyNumberFormat="1" applyFont="1" applyBorder="1" applyAlignment="1" applyProtection="1">
      <alignment horizontal="justify" vertical="center" wrapText="1"/>
      <protection locked="0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12"/>
  <sheetViews>
    <sheetView zoomScalePageLayoutView="0" workbookViewId="0" topLeftCell="A49">
      <selection activeCell="C57" sqref="C57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5" width="4.00390625" style="0" customWidth="1"/>
    <col min="86" max="86" width="4.140625" style="0" customWidth="1"/>
    <col min="87" max="97" width="4.00390625" style="0" customWidth="1"/>
    <col min="98" max="98" width="4.140625" style="0" customWidth="1"/>
    <col min="99" max="104" width="4.00390625" style="0" customWidth="1"/>
  </cols>
  <sheetData>
    <row r="1" spans="1:6" ht="12.75">
      <c r="A1" s="151" t="s">
        <v>49</v>
      </c>
      <c r="B1" s="151"/>
      <c r="C1" s="151"/>
      <c r="D1" s="18"/>
      <c r="E1" s="18"/>
      <c r="F1" s="18"/>
    </row>
    <row r="2" spans="1:8" ht="12.75">
      <c r="A2" s="27" t="s">
        <v>50</v>
      </c>
      <c r="B2" s="149" t="s">
        <v>102</v>
      </c>
      <c r="C2" s="152"/>
      <c r="D2" s="152"/>
      <c r="E2" s="152"/>
      <c r="F2" s="152"/>
      <c r="G2" s="152"/>
      <c r="H2" s="152"/>
    </row>
    <row r="3" spans="1:8" ht="12.75">
      <c r="A3" s="27" t="s">
        <v>51</v>
      </c>
      <c r="B3" s="149" t="s">
        <v>103</v>
      </c>
      <c r="C3" s="152"/>
      <c r="D3" s="152"/>
      <c r="E3" s="152"/>
      <c r="F3" s="152"/>
      <c r="G3" s="152"/>
      <c r="H3" s="152"/>
    </row>
    <row r="5" spans="2:8" s="1" customFormat="1" ht="15.75">
      <c r="B5" s="153" t="s">
        <v>170</v>
      </c>
      <c r="C5" s="153"/>
      <c r="D5" s="154" t="s">
        <v>88</v>
      </c>
      <c r="E5" s="154"/>
      <c r="F5" s="154"/>
      <c r="G5" s="149" t="s">
        <v>171</v>
      </c>
      <c r="H5" s="150"/>
    </row>
    <row r="6" spans="2:80" s="1" customFormat="1" ht="15.75">
      <c r="B6" s="29"/>
      <c r="C6" s="31" t="s">
        <v>86</v>
      </c>
      <c r="D6" s="78"/>
      <c r="E6" s="149" t="s">
        <v>118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</row>
    <row r="7" spans="2:80" s="1" customFormat="1" ht="15.75">
      <c r="B7" s="29"/>
      <c r="C7" s="31" t="s">
        <v>114</v>
      </c>
      <c r="D7" s="78"/>
      <c r="E7" s="149" t="s">
        <v>115</v>
      </c>
      <c r="F7" s="155"/>
      <c r="G7" s="155"/>
      <c r="H7" s="155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</row>
    <row r="8" spans="2:80" s="1" customFormat="1" ht="15.75">
      <c r="B8" s="29"/>
      <c r="C8" s="30" t="s">
        <v>87</v>
      </c>
      <c r="D8" s="78"/>
      <c r="E8" s="156" t="s">
        <v>159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</row>
    <row r="9" spans="2:80" s="1" customFormat="1" ht="15.75">
      <c r="B9" s="29"/>
      <c r="C9" s="31" t="s">
        <v>89</v>
      </c>
      <c r="D9" s="78"/>
      <c r="E9" s="149" t="s">
        <v>104</v>
      </c>
      <c r="F9" s="150"/>
      <c r="G9" s="150"/>
      <c r="H9" s="150"/>
      <c r="I9" s="150"/>
      <c r="J9" s="150"/>
      <c r="K9" s="150"/>
      <c r="L9" s="150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</row>
    <row r="10" spans="2:80" ht="15.75">
      <c r="B10" s="19"/>
      <c r="C10" s="30"/>
      <c r="D10" s="19"/>
      <c r="E10" s="162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</row>
    <row r="11" spans="2:104" ht="15">
      <c r="B11" s="191" t="s">
        <v>1</v>
      </c>
      <c r="C11" s="164" t="s">
        <v>2</v>
      </c>
      <c r="D11" s="191" t="s">
        <v>67</v>
      </c>
      <c r="E11" s="191"/>
      <c r="F11" s="191"/>
      <c r="G11" s="193" t="s">
        <v>24</v>
      </c>
      <c r="H11" s="164" t="s">
        <v>5</v>
      </c>
      <c r="I11" s="158" t="s">
        <v>66</v>
      </c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 t="s">
        <v>65</v>
      </c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 t="s">
        <v>64</v>
      </c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 t="s">
        <v>63</v>
      </c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67"/>
    </row>
    <row r="12" spans="2:104" ht="12.75" customHeight="1">
      <c r="B12" s="192"/>
      <c r="C12" s="165"/>
      <c r="D12" s="168" t="s">
        <v>42</v>
      </c>
      <c r="E12" s="170" t="s">
        <v>40</v>
      </c>
      <c r="F12" s="170" t="s">
        <v>41</v>
      </c>
      <c r="G12" s="194"/>
      <c r="H12" s="165"/>
      <c r="I12" s="172" t="s">
        <v>30</v>
      </c>
      <c r="J12" s="173"/>
      <c r="K12" s="173"/>
      <c r="L12" s="173"/>
      <c r="M12" s="173"/>
      <c r="N12" s="173"/>
      <c r="O12" s="173"/>
      <c r="P12" s="173"/>
      <c r="Q12" s="173"/>
      <c r="R12" s="173"/>
      <c r="S12" s="174"/>
      <c r="T12" s="175" t="s">
        <v>5</v>
      </c>
      <c r="U12" s="177" t="s">
        <v>31</v>
      </c>
      <c r="V12" s="173"/>
      <c r="W12" s="173"/>
      <c r="X12" s="173"/>
      <c r="Y12" s="173"/>
      <c r="Z12" s="173"/>
      <c r="AA12" s="173"/>
      <c r="AB12" s="173"/>
      <c r="AC12" s="173"/>
      <c r="AD12" s="173"/>
      <c r="AE12" s="174"/>
      <c r="AF12" s="178" t="s">
        <v>5</v>
      </c>
      <c r="AG12" s="177" t="s">
        <v>32</v>
      </c>
      <c r="AH12" s="173"/>
      <c r="AI12" s="173"/>
      <c r="AJ12" s="173"/>
      <c r="AK12" s="173"/>
      <c r="AL12" s="173"/>
      <c r="AM12" s="173"/>
      <c r="AN12" s="173"/>
      <c r="AO12" s="173"/>
      <c r="AP12" s="173"/>
      <c r="AQ12" s="174"/>
      <c r="AR12" s="178" t="s">
        <v>5</v>
      </c>
      <c r="AS12" s="177" t="s">
        <v>33</v>
      </c>
      <c r="AT12" s="173"/>
      <c r="AU12" s="173"/>
      <c r="AV12" s="173"/>
      <c r="AW12" s="173"/>
      <c r="AX12" s="173"/>
      <c r="AY12" s="173"/>
      <c r="AZ12" s="173"/>
      <c r="BA12" s="173"/>
      <c r="BB12" s="173"/>
      <c r="BC12" s="174"/>
      <c r="BD12" s="178" t="s">
        <v>5</v>
      </c>
      <c r="BE12" s="177" t="s">
        <v>34</v>
      </c>
      <c r="BF12" s="173"/>
      <c r="BG12" s="173"/>
      <c r="BH12" s="173"/>
      <c r="BI12" s="173"/>
      <c r="BJ12" s="173"/>
      <c r="BK12" s="173"/>
      <c r="BL12" s="173"/>
      <c r="BM12" s="173"/>
      <c r="BN12" s="173"/>
      <c r="BO12" s="174"/>
      <c r="BP12" s="178" t="s">
        <v>5</v>
      </c>
      <c r="BQ12" s="177" t="s">
        <v>35</v>
      </c>
      <c r="BR12" s="173"/>
      <c r="BS12" s="173"/>
      <c r="BT12" s="173"/>
      <c r="BU12" s="173"/>
      <c r="BV12" s="173"/>
      <c r="BW12" s="173"/>
      <c r="BX12" s="173"/>
      <c r="BY12" s="173"/>
      <c r="BZ12" s="173"/>
      <c r="CA12" s="174"/>
      <c r="CB12" s="178" t="s">
        <v>5</v>
      </c>
      <c r="CC12" s="177" t="s">
        <v>36</v>
      </c>
      <c r="CD12" s="173"/>
      <c r="CE12" s="173"/>
      <c r="CF12" s="173"/>
      <c r="CG12" s="173"/>
      <c r="CH12" s="173"/>
      <c r="CI12" s="173"/>
      <c r="CJ12" s="173"/>
      <c r="CK12" s="173"/>
      <c r="CL12" s="173"/>
      <c r="CM12" s="174"/>
      <c r="CN12" s="178" t="s">
        <v>5</v>
      </c>
      <c r="CO12" s="177" t="s">
        <v>38</v>
      </c>
      <c r="CP12" s="173"/>
      <c r="CQ12" s="173"/>
      <c r="CR12" s="173"/>
      <c r="CS12" s="173"/>
      <c r="CT12" s="173"/>
      <c r="CU12" s="173"/>
      <c r="CV12" s="173"/>
      <c r="CW12" s="173"/>
      <c r="CX12" s="173"/>
      <c r="CY12" s="174"/>
      <c r="CZ12" s="178" t="s">
        <v>5</v>
      </c>
    </row>
    <row r="13" spans="2:104" ht="17.25" customHeight="1">
      <c r="B13" s="192"/>
      <c r="C13" s="166"/>
      <c r="D13" s="169"/>
      <c r="E13" s="171"/>
      <c r="F13" s="171"/>
      <c r="G13" s="195"/>
      <c r="H13" s="166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47</v>
      </c>
      <c r="O13" s="16" t="s">
        <v>28</v>
      </c>
      <c r="P13" s="16" t="s">
        <v>45</v>
      </c>
      <c r="Q13" s="16" t="s">
        <v>46</v>
      </c>
      <c r="R13" s="16" t="s">
        <v>9</v>
      </c>
      <c r="S13" s="17" t="s">
        <v>29</v>
      </c>
      <c r="T13" s="176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47</v>
      </c>
      <c r="AA13" s="16" t="s">
        <v>28</v>
      </c>
      <c r="AB13" s="16" t="s">
        <v>45</v>
      </c>
      <c r="AC13" s="16" t="s">
        <v>46</v>
      </c>
      <c r="AD13" s="16" t="s">
        <v>9</v>
      </c>
      <c r="AE13" s="17" t="s">
        <v>29</v>
      </c>
      <c r="AF13" s="158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47</v>
      </c>
      <c r="AM13" s="16" t="s">
        <v>28</v>
      </c>
      <c r="AN13" s="16" t="s">
        <v>45</v>
      </c>
      <c r="AO13" s="16" t="s">
        <v>46</v>
      </c>
      <c r="AP13" s="16" t="s">
        <v>9</v>
      </c>
      <c r="AQ13" s="17" t="s">
        <v>29</v>
      </c>
      <c r="AR13" s="158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47</v>
      </c>
      <c r="AY13" s="16" t="s">
        <v>28</v>
      </c>
      <c r="AZ13" s="16" t="s">
        <v>45</v>
      </c>
      <c r="BA13" s="16" t="s">
        <v>46</v>
      </c>
      <c r="BB13" s="16" t="s">
        <v>9</v>
      </c>
      <c r="BC13" s="17" t="s">
        <v>29</v>
      </c>
      <c r="BD13" s="158"/>
      <c r="BE13" s="28" t="s">
        <v>7</v>
      </c>
      <c r="BF13" s="16" t="s">
        <v>25</v>
      </c>
      <c r="BG13" s="16" t="s">
        <v>8</v>
      </c>
      <c r="BH13" s="16" t="s">
        <v>26</v>
      </c>
      <c r="BI13" s="16" t="s">
        <v>27</v>
      </c>
      <c r="BJ13" s="16" t="s">
        <v>47</v>
      </c>
      <c r="BK13" s="16" t="s">
        <v>28</v>
      </c>
      <c r="BL13" s="16" t="s">
        <v>45</v>
      </c>
      <c r="BM13" s="16" t="s">
        <v>46</v>
      </c>
      <c r="BN13" s="16" t="s">
        <v>9</v>
      </c>
      <c r="BO13" s="17" t="s">
        <v>29</v>
      </c>
      <c r="BP13" s="158"/>
      <c r="BQ13" s="28" t="s">
        <v>7</v>
      </c>
      <c r="BR13" s="16" t="s">
        <v>25</v>
      </c>
      <c r="BS13" s="16" t="s">
        <v>8</v>
      </c>
      <c r="BT13" s="16" t="s">
        <v>26</v>
      </c>
      <c r="BU13" s="16" t="s">
        <v>27</v>
      </c>
      <c r="BV13" s="16" t="s">
        <v>47</v>
      </c>
      <c r="BW13" s="16" t="s">
        <v>28</v>
      </c>
      <c r="BX13" s="16" t="s">
        <v>45</v>
      </c>
      <c r="BY13" s="16" t="s">
        <v>46</v>
      </c>
      <c r="BZ13" s="16" t="s">
        <v>9</v>
      </c>
      <c r="CA13" s="17" t="s">
        <v>105</v>
      </c>
      <c r="CB13" s="158"/>
      <c r="CC13" s="28" t="s">
        <v>7</v>
      </c>
      <c r="CD13" s="16" t="s">
        <v>25</v>
      </c>
      <c r="CE13" s="16" t="s">
        <v>8</v>
      </c>
      <c r="CF13" s="16" t="s">
        <v>26</v>
      </c>
      <c r="CG13" s="16" t="s">
        <v>27</v>
      </c>
      <c r="CH13" s="16" t="s">
        <v>47</v>
      </c>
      <c r="CI13" s="16" t="s">
        <v>28</v>
      </c>
      <c r="CJ13" s="16" t="s">
        <v>45</v>
      </c>
      <c r="CK13" s="16" t="s">
        <v>46</v>
      </c>
      <c r="CL13" s="16" t="s">
        <v>9</v>
      </c>
      <c r="CM13" s="16" t="s">
        <v>29</v>
      </c>
      <c r="CN13" s="158"/>
      <c r="CO13" s="28" t="s">
        <v>7</v>
      </c>
      <c r="CP13" s="16" t="s">
        <v>25</v>
      </c>
      <c r="CQ13" s="16" t="s">
        <v>8</v>
      </c>
      <c r="CR13" s="16" t="s">
        <v>26</v>
      </c>
      <c r="CS13" s="16" t="s">
        <v>27</v>
      </c>
      <c r="CT13" s="16" t="s">
        <v>47</v>
      </c>
      <c r="CU13" s="16" t="s">
        <v>28</v>
      </c>
      <c r="CV13" s="16" t="s">
        <v>45</v>
      </c>
      <c r="CW13" s="16" t="s">
        <v>46</v>
      </c>
      <c r="CX13" s="16" t="s">
        <v>9</v>
      </c>
      <c r="CY13" s="17" t="s">
        <v>29</v>
      </c>
      <c r="CZ13" s="158"/>
    </row>
    <row r="14" spans="2:104" ht="15.75">
      <c r="B14" s="179" t="s">
        <v>59</v>
      </c>
      <c r="C14" s="180"/>
      <c r="D14" s="180"/>
      <c r="E14" s="180"/>
      <c r="F14" s="180"/>
      <c r="G14" s="181"/>
      <c r="H14" s="182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7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7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7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7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7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7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70"/>
    </row>
    <row r="15" spans="2:104" ht="15.75">
      <c r="B15" s="113" t="s">
        <v>90</v>
      </c>
      <c r="C15" s="51" t="s">
        <v>119</v>
      </c>
      <c r="D15" s="79"/>
      <c r="E15" s="52"/>
      <c r="F15" s="52" t="s">
        <v>101</v>
      </c>
      <c r="G15" s="37">
        <v>30</v>
      </c>
      <c r="H15" s="38">
        <v>4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9"/>
      <c r="T15" s="60"/>
      <c r="U15" s="61"/>
      <c r="V15" s="58"/>
      <c r="W15" s="58"/>
      <c r="X15" s="58"/>
      <c r="Y15" s="58"/>
      <c r="Z15" s="58"/>
      <c r="AA15" s="58"/>
      <c r="AB15" s="58"/>
      <c r="AC15" s="58"/>
      <c r="AD15" s="58"/>
      <c r="AE15" s="59"/>
      <c r="AF15" s="60"/>
      <c r="AG15" s="61"/>
      <c r="AH15" s="58">
        <v>30</v>
      </c>
      <c r="AI15" s="58"/>
      <c r="AJ15" s="58"/>
      <c r="AK15" s="58"/>
      <c r="AL15" s="58"/>
      <c r="AM15" s="58"/>
      <c r="AN15" s="58"/>
      <c r="AO15" s="58"/>
      <c r="AP15" s="58"/>
      <c r="AQ15" s="59"/>
      <c r="AR15" s="60">
        <v>4</v>
      </c>
      <c r="AS15" s="61"/>
      <c r="AT15" s="58"/>
      <c r="AU15" s="58"/>
      <c r="AV15" s="58"/>
      <c r="AW15" s="58"/>
      <c r="AX15" s="58"/>
      <c r="AY15" s="58"/>
      <c r="AZ15" s="58"/>
      <c r="BA15" s="58"/>
      <c r="BB15" s="58"/>
      <c r="BC15" s="59"/>
      <c r="BD15" s="60"/>
      <c r="BE15" s="61"/>
      <c r="BF15" s="58"/>
      <c r="BG15" s="58"/>
      <c r="BH15" s="58"/>
      <c r="BI15" s="58"/>
      <c r="BJ15" s="58"/>
      <c r="BK15" s="58"/>
      <c r="BL15" s="58"/>
      <c r="BM15" s="58"/>
      <c r="BN15" s="58"/>
      <c r="BO15" s="59"/>
      <c r="BP15" s="60"/>
      <c r="BQ15" s="61"/>
      <c r="BR15" s="58"/>
      <c r="BS15" s="58"/>
      <c r="BT15" s="58"/>
      <c r="BU15" s="58"/>
      <c r="BV15" s="58"/>
      <c r="BW15" s="58"/>
      <c r="BX15" s="58"/>
      <c r="BY15" s="58"/>
      <c r="BZ15" s="58"/>
      <c r="CA15" s="59"/>
      <c r="CB15" s="60"/>
      <c r="CC15" s="61"/>
      <c r="CD15" s="58"/>
      <c r="CE15" s="58"/>
      <c r="CF15" s="58"/>
      <c r="CG15" s="58"/>
      <c r="CH15" s="58"/>
      <c r="CI15" s="58"/>
      <c r="CJ15" s="58"/>
      <c r="CK15" s="58"/>
      <c r="CL15" s="58"/>
      <c r="CM15" s="59"/>
      <c r="CN15" s="60"/>
      <c r="CO15" s="61"/>
      <c r="CP15" s="58"/>
      <c r="CQ15" s="58"/>
      <c r="CR15" s="58"/>
      <c r="CS15" s="58"/>
      <c r="CT15" s="58"/>
      <c r="CU15" s="58"/>
      <c r="CV15" s="58"/>
      <c r="CW15" s="58"/>
      <c r="CX15" s="58"/>
      <c r="CY15" s="59"/>
      <c r="CZ15" s="60"/>
    </row>
    <row r="16" spans="2:104" ht="15.75">
      <c r="B16" s="183" t="s">
        <v>10</v>
      </c>
      <c r="C16" s="184"/>
      <c r="D16" s="185"/>
      <c r="E16" s="185"/>
      <c r="F16" s="186"/>
      <c r="G16" s="39">
        <f>SUM(G15:G15)</f>
        <v>30</v>
      </c>
      <c r="H16" s="40">
        <f>SUM(H15:H15)</f>
        <v>4</v>
      </c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6"/>
      <c r="U16" s="35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6"/>
      <c r="AG16" s="35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6"/>
      <c r="AS16" s="35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6"/>
      <c r="BE16" s="35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6"/>
      <c r="BQ16" s="35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6"/>
      <c r="CC16" s="35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6"/>
      <c r="CO16" s="35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6"/>
    </row>
    <row r="17" spans="2:104" ht="15.75">
      <c r="B17" s="187" t="s">
        <v>60</v>
      </c>
      <c r="C17" s="188"/>
      <c r="D17" s="188"/>
      <c r="E17" s="188"/>
      <c r="F17" s="188"/>
      <c r="G17" s="189"/>
      <c r="H17" s="190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6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6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6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6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6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6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6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6"/>
    </row>
    <row r="18" spans="2:104" ht="15.75">
      <c r="B18" s="114" t="s">
        <v>90</v>
      </c>
      <c r="C18" s="54" t="s">
        <v>120</v>
      </c>
      <c r="D18" s="80" t="s">
        <v>96</v>
      </c>
      <c r="E18" s="55" t="s">
        <v>97</v>
      </c>
      <c r="F18" s="55"/>
      <c r="G18" s="68">
        <v>60</v>
      </c>
      <c r="H18" s="41">
        <v>4</v>
      </c>
      <c r="I18" s="62">
        <v>30</v>
      </c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64">
        <v>2</v>
      </c>
      <c r="U18" s="65">
        <v>30</v>
      </c>
      <c r="V18" s="62"/>
      <c r="W18" s="62"/>
      <c r="X18" s="62"/>
      <c r="Y18" s="62"/>
      <c r="Z18" s="62"/>
      <c r="AA18" s="62"/>
      <c r="AB18" s="62"/>
      <c r="AC18" s="62"/>
      <c r="AD18" s="62"/>
      <c r="AE18" s="63"/>
      <c r="AF18" s="64">
        <v>2</v>
      </c>
      <c r="AG18" s="65"/>
      <c r="AH18" s="62"/>
      <c r="AI18" s="62"/>
      <c r="AJ18" s="62"/>
      <c r="AK18" s="62"/>
      <c r="AL18" s="62"/>
      <c r="AM18" s="62"/>
      <c r="AN18" s="62"/>
      <c r="AO18" s="62"/>
      <c r="AP18" s="62"/>
      <c r="AQ18" s="63"/>
      <c r="AR18" s="64"/>
      <c r="AS18" s="65"/>
      <c r="AT18" s="62"/>
      <c r="AU18" s="62"/>
      <c r="AV18" s="62"/>
      <c r="AW18" s="62"/>
      <c r="AX18" s="62"/>
      <c r="AY18" s="62"/>
      <c r="AZ18" s="62"/>
      <c r="BA18" s="62"/>
      <c r="BB18" s="62"/>
      <c r="BC18" s="63"/>
      <c r="BD18" s="64"/>
      <c r="BE18" s="65"/>
      <c r="BF18" s="62"/>
      <c r="BG18" s="62"/>
      <c r="BH18" s="62"/>
      <c r="BI18" s="62"/>
      <c r="BJ18" s="62"/>
      <c r="BK18" s="62"/>
      <c r="BL18" s="62"/>
      <c r="BM18" s="62"/>
      <c r="BN18" s="62"/>
      <c r="BO18" s="63"/>
      <c r="BP18" s="64"/>
      <c r="BQ18" s="65"/>
      <c r="BR18" s="62"/>
      <c r="BS18" s="62"/>
      <c r="BT18" s="62"/>
      <c r="BU18" s="62"/>
      <c r="BV18" s="62"/>
      <c r="BW18" s="62"/>
      <c r="BX18" s="62"/>
      <c r="BY18" s="62"/>
      <c r="BZ18" s="62"/>
      <c r="CA18" s="63"/>
      <c r="CB18" s="64"/>
      <c r="CC18" s="65"/>
      <c r="CD18" s="62"/>
      <c r="CE18" s="62"/>
      <c r="CF18" s="62"/>
      <c r="CG18" s="62"/>
      <c r="CH18" s="62"/>
      <c r="CI18" s="62"/>
      <c r="CJ18" s="62"/>
      <c r="CK18" s="62"/>
      <c r="CL18" s="62"/>
      <c r="CM18" s="63"/>
      <c r="CN18" s="64"/>
      <c r="CO18" s="65"/>
      <c r="CP18" s="62"/>
      <c r="CQ18" s="62"/>
      <c r="CR18" s="62"/>
      <c r="CS18" s="62"/>
      <c r="CT18" s="62"/>
      <c r="CU18" s="62"/>
      <c r="CV18" s="62"/>
      <c r="CW18" s="62"/>
      <c r="CX18" s="62"/>
      <c r="CY18" s="63"/>
      <c r="CZ18" s="64"/>
    </row>
    <row r="19" spans="2:104" ht="15.75">
      <c r="B19" s="114" t="s">
        <v>91</v>
      </c>
      <c r="C19" s="54" t="s">
        <v>120</v>
      </c>
      <c r="D19" s="80"/>
      <c r="E19" s="55"/>
      <c r="F19" s="55" t="s">
        <v>96</v>
      </c>
      <c r="G19" s="68">
        <v>60</v>
      </c>
      <c r="H19" s="41">
        <v>4</v>
      </c>
      <c r="I19" s="62"/>
      <c r="J19" s="62">
        <v>30</v>
      </c>
      <c r="K19" s="62"/>
      <c r="L19" s="62"/>
      <c r="M19" s="62"/>
      <c r="N19" s="62"/>
      <c r="O19" s="62"/>
      <c r="P19" s="62"/>
      <c r="Q19" s="62"/>
      <c r="R19" s="62"/>
      <c r="S19" s="63"/>
      <c r="T19" s="64">
        <v>2</v>
      </c>
      <c r="U19" s="65"/>
      <c r="V19" s="62">
        <v>30</v>
      </c>
      <c r="W19" s="62"/>
      <c r="X19" s="62"/>
      <c r="Y19" s="62"/>
      <c r="Z19" s="62"/>
      <c r="AA19" s="62"/>
      <c r="AB19" s="62"/>
      <c r="AC19" s="62"/>
      <c r="AD19" s="62"/>
      <c r="AE19" s="63"/>
      <c r="AF19" s="64">
        <v>2</v>
      </c>
      <c r="AG19" s="65"/>
      <c r="AH19" s="62"/>
      <c r="AI19" s="62"/>
      <c r="AJ19" s="62"/>
      <c r="AK19" s="62"/>
      <c r="AL19" s="62"/>
      <c r="AM19" s="62"/>
      <c r="AN19" s="62"/>
      <c r="AO19" s="62"/>
      <c r="AP19" s="62"/>
      <c r="AQ19" s="63"/>
      <c r="AR19" s="64"/>
      <c r="AS19" s="65"/>
      <c r="AT19" s="62"/>
      <c r="AU19" s="62"/>
      <c r="AV19" s="62"/>
      <c r="AW19" s="62"/>
      <c r="AX19" s="62"/>
      <c r="AY19" s="62"/>
      <c r="AZ19" s="62"/>
      <c r="BA19" s="62"/>
      <c r="BB19" s="62"/>
      <c r="BC19" s="63"/>
      <c r="BD19" s="64"/>
      <c r="BE19" s="65"/>
      <c r="BF19" s="62"/>
      <c r="BG19" s="62"/>
      <c r="BH19" s="62"/>
      <c r="BI19" s="62"/>
      <c r="BJ19" s="62"/>
      <c r="BK19" s="62"/>
      <c r="BL19" s="62"/>
      <c r="BM19" s="62"/>
      <c r="BN19" s="62"/>
      <c r="BO19" s="63"/>
      <c r="BP19" s="64"/>
      <c r="BQ19" s="65"/>
      <c r="BR19" s="62"/>
      <c r="BS19" s="62"/>
      <c r="BT19" s="62"/>
      <c r="BU19" s="62"/>
      <c r="BV19" s="62"/>
      <c r="BW19" s="62"/>
      <c r="BX19" s="62"/>
      <c r="BY19" s="62"/>
      <c r="BZ19" s="62"/>
      <c r="CA19" s="63"/>
      <c r="CB19" s="64"/>
      <c r="CC19" s="65"/>
      <c r="CD19" s="62"/>
      <c r="CE19" s="62"/>
      <c r="CF19" s="62"/>
      <c r="CG19" s="62"/>
      <c r="CH19" s="62"/>
      <c r="CI19" s="62"/>
      <c r="CJ19" s="62"/>
      <c r="CK19" s="62"/>
      <c r="CL19" s="62"/>
      <c r="CM19" s="63"/>
      <c r="CN19" s="64"/>
      <c r="CO19" s="65"/>
      <c r="CP19" s="62"/>
      <c r="CQ19" s="62"/>
      <c r="CR19" s="62"/>
      <c r="CS19" s="62"/>
      <c r="CT19" s="62"/>
      <c r="CU19" s="62"/>
      <c r="CV19" s="62"/>
      <c r="CW19" s="62"/>
      <c r="CX19" s="62"/>
      <c r="CY19" s="63"/>
      <c r="CZ19" s="64"/>
    </row>
    <row r="20" spans="2:104" ht="15.75">
      <c r="B20" s="114" t="s">
        <v>92</v>
      </c>
      <c r="C20" s="54" t="s">
        <v>121</v>
      </c>
      <c r="D20" s="80" t="s">
        <v>98</v>
      </c>
      <c r="E20" s="55" t="s">
        <v>98</v>
      </c>
      <c r="F20" s="55"/>
      <c r="G20" s="68">
        <v>30</v>
      </c>
      <c r="H20" s="41">
        <v>2</v>
      </c>
      <c r="I20" s="62">
        <v>30</v>
      </c>
      <c r="J20" s="62"/>
      <c r="K20" s="62"/>
      <c r="L20" s="62"/>
      <c r="M20" s="62"/>
      <c r="N20" s="62"/>
      <c r="O20" s="62"/>
      <c r="P20" s="62"/>
      <c r="Q20" s="62"/>
      <c r="R20" s="62"/>
      <c r="S20" s="63"/>
      <c r="T20" s="64">
        <v>2</v>
      </c>
      <c r="U20" s="65"/>
      <c r="V20" s="62"/>
      <c r="W20" s="62"/>
      <c r="X20" s="62"/>
      <c r="Y20" s="62"/>
      <c r="Z20" s="62"/>
      <c r="AA20" s="62"/>
      <c r="AB20" s="62"/>
      <c r="AC20" s="62"/>
      <c r="AD20" s="62"/>
      <c r="AE20" s="63"/>
      <c r="AF20" s="64"/>
      <c r="AG20" s="65"/>
      <c r="AH20" s="62"/>
      <c r="AI20" s="62"/>
      <c r="AJ20" s="62"/>
      <c r="AK20" s="62"/>
      <c r="AL20" s="62"/>
      <c r="AM20" s="62"/>
      <c r="AN20" s="62"/>
      <c r="AO20" s="62"/>
      <c r="AP20" s="62"/>
      <c r="AQ20" s="63"/>
      <c r="AR20" s="64"/>
      <c r="AS20" s="65"/>
      <c r="AT20" s="62"/>
      <c r="AU20" s="62"/>
      <c r="AV20" s="62"/>
      <c r="AW20" s="62"/>
      <c r="AX20" s="62"/>
      <c r="AY20" s="62"/>
      <c r="AZ20" s="62"/>
      <c r="BA20" s="62"/>
      <c r="BB20" s="62"/>
      <c r="BC20" s="63"/>
      <c r="BD20" s="64"/>
      <c r="BE20" s="65"/>
      <c r="BF20" s="62"/>
      <c r="BG20" s="62"/>
      <c r="BH20" s="62"/>
      <c r="BI20" s="62"/>
      <c r="BJ20" s="62"/>
      <c r="BK20" s="62"/>
      <c r="BL20" s="62"/>
      <c r="BM20" s="62"/>
      <c r="BN20" s="62"/>
      <c r="BO20" s="63"/>
      <c r="BP20" s="64"/>
      <c r="BQ20" s="65"/>
      <c r="BR20" s="62"/>
      <c r="BS20" s="62"/>
      <c r="BT20" s="62"/>
      <c r="BU20" s="62"/>
      <c r="BV20" s="62"/>
      <c r="BW20" s="62"/>
      <c r="BX20" s="62"/>
      <c r="BY20" s="62"/>
      <c r="BZ20" s="62"/>
      <c r="CA20" s="63"/>
      <c r="CB20" s="64"/>
      <c r="CC20" s="65"/>
      <c r="CD20" s="62"/>
      <c r="CE20" s="62"/>
      <c r="CF20" s="62"/>
      <c r="CG20" s="62"/>
      <c r="CH20" s="62"/>
      <c r="CI20" s="62"/>
      <c r="CJ20" s="62"/>
      <c r="CK20" s="62"/>
      <c r="CL20" s="62"/>
      <c r="CM20" s="63"/>
      <c r="CN20" s="64"/>
      <c r="CO20" s="65"/>
      <c r="CP20" s="62"/>
      <c r="CQ20" s="62"/>
      <c r="CR20" s="62"/>
      <c r="CS20" s="62"/>
      <c r="CT20" s="62"/>
      <c r="CU20" s="62"/>
      <c r="CV20" s="62"/>
      <c r="CW20" s="62"/>
      <c r="CX20" s="62"/>
      <c r="CY20" s="63"/>
      <c r="CZ20" s="64"/>
    </row>
    <row r="21" spans="2:104" ht="15.75">
      <c r="B21" s="114" t="s">
        <v>93</v>
      </c>
      <c r="C21" s="54" t="s">
        <v>121</v>
      </c>
      <c r="D21" s="80"/>
      <c r="E21" s="55"/>
      <c r="F21" s="55" t="s">
        <v>98</v>
      </c>
      <c r="G21" s="68">
        <v>30</v>
      </c>
      <c r="H21" s="41">
        <v>2</v>
      </c>
      <c r="I21" s="62"/>
      <c r="J21" s="62"/>
      <c r="K21" s="62"/>
      <c r="L21" s="62"/>
      <c r="M21" s="62">
        <v>30</v>
      </c>
      <c r="N21" s="62"/>
      <c r="O21" s="62"/>
      <c r="P21" s="62"/>
      <c r="Q21" s="62"/>
      <c r="R21" s="62"/>
      <c r="S21" s="63"/>
      <c r="T21" s="64">
        <v>2</v>
      </c>
      <c r="U21" s="65"/>
      <c r="V21" s="62"/>
      <c r="W21" s="62"/>
      <c r="X21" s="62"/>
      <c r="Y21" s="62"/>
      <c r="Z21" s="62"/>
      <c r="AA21" s="62"/>
      <c r="AB21" s="62"/>
      <c r="AC21" s="62"/>
      <c r="AD21" s="62"/>
      <c r="AE21" s="63"/>
      <c r="AF21" s="64"/>
      <c r="AG21" s="65"/>
      <c r="AH21" s="62"/>
      <c r="AI21" s="62"/>
      <c r="AJ21" s="62"/>
      <c r="AK21" s="62"/>
      <c r="AL21" s="62"/>
      <c r="AM21" s="62"/>
      <c r="AN21" s="62"/>
      <c r="AO21" s="62"/>
      <c r="AP21" s="62"/>
      <c r="AQ21" s="63"/>
      <c r="AR21" s="64"/>
      <c r="AS21" s="65"/>
      <c r="AT21" s="62"/>
      <c r="AU21" s="62"/>
      <c r="AV21" s="62"/>
      <c r="AW21" s="62"/>
      <c r="AX21" s="62"/>
      <c r="AY21" s="62"/>
      <c r="AZ21" s="62"/>
      <c r="BA21" s="62"/>
      <c r="BB21" s="62"/>
      <c r="BC21" s="63"/>
      <c r="BD21" s="64"/>
      <c r="BE21" s="65"/>
      <c r="BF21" s="62"/>
      <c r="BG21" s="62"/>
      <c r="BH21" s="62"/>
      <c r="BI21" s="62"/>
      <c r="BJ21" s="62"/>
      <c r="BK21" s="62"/>
      <c r="BL21" s="62"/>
      <c r="BM21" s="62"/>
      <c r="BN21" s="62"/>
      <c r="BO21" s="63"/>
      <c r="BP21" s="64"/>
      <c r="BQ21" s="65"/>
      <c r="BR21" s="62"/>
      <c r="BS21" s="62"/>
      <c r="BT21" s="62"/>
      <c r="BU21" s="62"/>
      <c r="BV21" s="62"/>
      <c r="BW21" s="62"/>
      <c r="BX21" s="62"/>
      <c r="BY21" s="62"/>
      <c r="BZ21" s="62"/>
      <c r="CA21" s="63"/>
      <c r="CB21" s="64"/>
      <c r="CC21" s="65"/>
      <c r="CD21" s="62"/>
      <c r="CE21" s="62"/>
      <c r="CF21" s="62"/>
      <c r="CG21" s="62"/>
      <c r="CH21" s="62"/>
      <c r="CI21" s="62"/>
      <c r="CJ21" s="62"/>
      <c r="CK21" s="62"/>
      <c r="CL21" s="62"/>
      <c r="CM21" s="63"/>
      <c r="CN21" s="64"/>
      <c r="CO21" s="65"/>
      <c r="CP21" s="62"/>
      <c r="CQ21" s="62"/>
      <c r="CR21" s="62"/>
      <c r="CS21" s="62"/>
      <c r="CT21" s="62"/>
      <c r="CU21" s="62"/>
      <c r="CV21" s="62"/>
      <c r="CW21" s="62"/>
      <c r="CX21" s="62"/>
      <c r="CY21" s="63"/>
      <c r="CZ21" s="64"/>
    </row>
    <row r="22" spans="2:104" ht="15.75">
      <c r="B22" s="114" t="s">
        <v>94</v>
      </c>
      <c r="C22" s="54" t="s">
        <v>122</v>
      </c>
      <c r="D22" s="80" t="s">
        <v>96</v>
      </c>
      <c r="E22" s="55" t="s">
        <v>97</v>
      </c>
      <c r="F22" s="55"/>
      <c r="G22" s="68">
        <v>60</v>
      </c>
      <c r="H22" s="41">
        <v>4</v>
      </c>
      <c r="I22" s="62">
        <v>30</v>
      </c>
      <c r="J22" s="62"/>
      <c r="K22" s="62"/>
      <c r="L22" s="62"/>
      <c r="M22" s="62"/>
      <c r="N22" s="62"/>
      <c r="O22" s="62"/>
      <c r="P22" s="62"/>
      <c r="Q22" s="62"/>
      <c r="R22" s="62"/>
      <c r="S22" s="63"/>
      <c r="T22" s="64">
        <v>2</v>
      </c>
      <c r="U22" s="65">
        <v>30</v>
      </c>
      <c r="V22" s="62"/>
      <c r="W22" s="62"/>
      <c r="X22" s="62"/>
      <c r="Y22" s="62"/>
      <c r="Z22" s="62"/>
      <c r="AA22" s="62"/>
      <c r="AB22" s="62"/>
      <c r="AC22" s="62"/>
      <c r="AD22" s="62"/>
      <c r="AE22" s="63"/>
      <c r="AF22" s="64">
        <v>2</v>
      </c>
      <c r="AG22" s="65"/>
      <c r="AH22" s="62"/>
      <c r="AI22" s="62"/>
      <c r="AJ22" s="62"/>
      <c r="AK22" s="62"/>
      <c r="AL22" s="62"/>
      <c r="AM22" s="62"/>
      <c r="AN22" s="62"/>
      <c r="AO22" s="62"/>
      <c r="AP22" s="62"/>
      <c r="AQ22" s="63"/>
      <c r="AR22" s="64"/>
      <c r="AS22" s="65"/>
      <c r="AT22" s="62"/>
      <c r="AU22" s="62"/>
      <c r="AV22" s="62"/>
      <c r="AW22" s="62"/>
      <c r="AX22" s="62"/>
      <c r="AY22" s="62"/>
      <c r="AZ22" s="62"/>
      <c r="BA22" s="62"/>
      <c r="BB22" s="62"/>
      <c r="BC22" s="63"/>
      <c r="BD22" s="64"/>
      <c r="BE22" s="65"/>
      <c r="BF22" s="62"/>
      <c r="BG22" s="62"/>
      <c r="BH22" s="62"/>
      <c r="BI22" s="62"/>
      <c r="BJ22" s="62"/>
      <c r="BK22" s="62"/>
      <c r="BL22" s="62"/>
      <c r="BM22" s="62"/>
      <c r="BN22" s="62"/>
      <c r="BO22" s="63"/>
      <c r="BP22" s="64"/>
      <c r="BQ22" s="65"/>
      <c r="BR22" s="62"/>
      <c r="BS22" s="62"/>
      <c r="BT22" s="62"/>
      <c r="BU22" s="62"/>
      <c r="BV22" s="62"/>
      <c r="BW22" s="62"/>
      <c r="BX22" s="62"/>
      <c r="BY22" s="62"/>
      <c r="BZ22" s="62"/>
      <c r="CA22" s="63"/>
      <c r="CB22" s="64"/>
      <c r="CC22" s="65"/>
      <c r="CD22" s="62"/>
      <c r="CE22" s="62"/>
      <c r="CF22" s="62"/>
      <c r="CG22" s="62"/>
      <c r="CH22" s="62"/>
      <c r="CI22" s="62"/>
      <c r="CJ22" s="62"/>
      <c r="CK22" s="62"/>
      <c r="CL22" s="62"/>
      <c r="CM22" s="63"/>
      <c r="CN22" s="64"/>
      <c r="CO22" s="65"/>
      <c r="CP22" s="62"/>
      <c r="CQ22" s="62"/>
      <c r="CR22" s="62"/>
      <c r="CS22" s="62"/>
      <c r="CT22" s="62"/>
      <c r="CU22" s="62"/>
      <c r="CV22" s="62"/>
      <c r="CW22" s="62"/>
      <c r="CX22" s="62"/>
      <c r="CY22" s="63"/>
      <c r="CZ22" s="64"/>
    </row>
    <row r="23" spans="2:104" ht="15.75">
      <c r="B23" s="114" t="s">
        <v>95</v>
      </c>
      <c r="C23" s="54" t="s">
        <v>122</v>
      </c>
      <c r="D23" s="80"/>
      <c r="E23" s="55"/>
      <c r="F23" s="55" t="s">
        <v>97</v>
      </c>
      <c r="G23" s="68">
        <v>60</v>
      </c>
      <c r="H23" s="41">
        <v>4</v>
      </c>
      <c r="I23" s="62"/>
      <c r="J23" s="62"/>
      <c r="K23" s="62"/>
      <c r="L23" s="62"/>
      <c r="M23" s="62">
        <v>30</v>
      </c>
      <c r="N23" s="62"/>
      <c r="O23" s="62"/>
      <c r="P23" s="62"/>
      <c r="Q23" s="62"/>
      <c r="R23" s="62"/>
      <c r="S23" s="63"/>
      <c r="T23" s="64">
        <v>2</v>
      </c>
      <c r="U23" s="65"/>
      <c r="V23" s="62"/>
      <c r="W23" s="62"/>
      <c r="X23" s="62"/>
      <c r="Y23" s="62">
        <v>30</v>
      </c>
      <c r="Z23" s="62"/>
      <c r="AA23" s="62"/>
      <c r="AB23" s="62"/>
      <c r="AC23" s="62"/>
      <c r="AD23" s="62"/>
      <c r="AE23" s="63"/>
      <c r="AF23" s="64">
        <v>2</v>
      </c>
      <c r="AG23" s="65"/>
      <c r="AH23" s="62"/>
      <c r="AI23" s="62"/>
      <c r="AJ23" s="62"/>
      <c r="AK23" s="62"/>
      <c r="AL23" s="62"/>
      <c r="AM23" s="62"/>
      <c r="AN23" s="62"/>
      <c r="AO23" s="62"/>
      <c r="AP23" s="62"/>
      <c r="AQ23" s="63"/>
      <c r="AR23" s="64"/>
      <c r="AS23" s="65"/>
      <c r="AT23" s="62"/>
      <c r="AU23" s="62"/>
      <c r="AV23" s="62"/>
      <c r="AW23" s="62"/>
      <c r="AX23" s="62"/>
      <c r="AY23" s="62"/>
      <c r="AZ23" s="62"/>
      <c r="BA23" s="62"/>
      <c r="BB23" s="62"/>
      <c r="BC23" s="63"/>
      <c r="BD23" s="64"/>
      <c r="BE23" s="65"/>
      <c r="BF23" s="62"/>
      <c r="BG23" s="62"/>
      <c r="BH23" s="62"/>
      <c r="BI23" s="62"/>
      <c r="BJ23" s="62"/>
      <c r="BK23" s="62"/>
      <c r="BL23" s="62"/>
      <c r="BM23" s="62"/>
      <c r="BN23" s="62"/>
      <c r="BO23" s="63"/>
      <c r="BP23" s="64"/>
      <c r="BQ23" s="65"/>
      <c r="BR23" s="62"/>
      <c r="BS23" s="62"/>
      <c r="BT23" s="62"/>
      <c r="BU23" s="62"/>
      <c r="BV23" s="62"/>
      <c r="BW23" s="62"/>
      <c r="BX23" s="62"/>
      <c r="BY23" s="62"/>
      <c r="BZ23" s="62"/>
      <c r="CA23" s="63"/>
      <c r="CB23" s="64"/>
      <c r="CC23" s="65"/>
      <c r="CD23" s="62"/>
      <c r="CE23" s="62"/>
      <c r="CF23" s="62"/>
      <c r="CG23" s="62"/>
      <c r="CH23" s="62"/>
      <c r="CI23" s="62"/>
      <c r="CJ23" s="62"/>
      <c r="CK23" s="62"/>
      <c r="CL23" s="62"/>
      <c r="CM23" s="63"/>
      <c r="CN23" s="64"/>
      <c r="CO23" s="65"/>
      <c r="CP23" s="62"/>
      <c r="CQ23" s="62"/>
      <c r="CR23" s="62"/>
      <c r="CS23" s="62"/>
      <c r="CT23" s="62"/>
      <c r="CU23" s="62"/>
      <c r="CV23" s="62"/>
      <c r="CW23" s="62"/>
      <c r="CX23" s="62"/>
      <c r="CY23" s="63"/>
      <c r="CZ23" s="64"/>
    </row>
    <row r="24" spans="2:104" ht="15.75">
      <c r="B24" s="114" t="s">
        <v>100</v>
      </c>
      <c r="C24" s="72" t="s">
        <v>123</v>
      </c>
      <c r="D24" s="80"/>
      <c r="E24" s="55"/>
      <c r="F24" s="55" t="s">
        <v>98</v>
      </c>
      <c r="G24" s="68">
        <v>30</v>
      </c>
      <c r="H24" s="41">
        <v>2</v>
      </c>
      <c r="I24" s="62"/>
      <c r="J24" s="62"/>
      <c r="K24" s="62"/>
      <c r="L24" s="62"/>
      <c r="M24" s="62">
        <v>30</v>
      </c>
      <c r="N24" s="62"/>
      <c r="O24" s="62"/>
      <c r="P24" s="62"/>
      <c r="Q24" s="62"/>
      <c r="R24" s="62"/>
      <c r="S24" s="63"/>
      <c r="T24" s="64">
        <v>2</v>
      </c>
      <c r="U24" s="65"/>
      <c r="V24" s="62"/>
      <c r="W24" s="62"/>
      <c r="X24" s="62"/>
      <c r="Y24" s="62"/>
      <c r="Z24" s="62"/>
      <c r="AA24" s="62"/>
      <c r="AB24" s="62"/>
      <c r="AC24" s="62"/>
      <c r="AD24" s="62"/>
      <c r="AE24" s="63"/>
      <c r="AF24" s="64"/>
      <c r="AG24" s="65"/>
      <c r="AH24" s="62"/>
      <c r="AI24" s="62"/>
      <c r="AJ24" s="62"/>
      <c r="AK24" s="62"/>
      <c r="AL24" s="62"/>
      <c r="AM24" s="62"/>
      <c r="AN24" s="62"/>
      <c r="AO24" s="62"/>
      <c r="AP24" s="62"/>
      <c r="AQ24" s="63"/>
      <c r="AR24" s="64"/>
      <c r="AS24" s="65"/>
      <c r="AT24" s="62"/>
      <c r="AU24" s="62"/>
      <c r="AV24" s="62"/>
      <c r="AW24" s="62"/>
      <c r="AX24" s="62"/>
      <c r="AY24" s="62"/>
      <c r="AZ24" s="62"/>
      <c r="BA24" s="62"/>
      <c r="BB24" s="62"/>
      <c r="BC24" s="63"/>
      <c r="BD24" s="64"/>
      <c r="BE24" s="65"/>
      <c r="BF24" s="62"/>
      <c r="BG24" s="62"/>
      <c r="BH24" s="62"/>
      <c r="BI24" s="62"/>
      <c r="BJ24" s="62"/>
      <c r="BK24" s="62"/>
      <c r="BL24" s="62"/>
      <c r="BM24" s="62"/>
      <c r="BN24" s="62"/>
      <c r="BO24" s="63"/>
      <c r="BP24" s="64"/>
      <c r="BQ24" s="65"/>
      <c r="BR24" s="62"/>
      <c r="BS24" s="62"/>
      <c r="BT24" s="62"/>
      <c r="BU24" s="62"/>
      <c r="BV24" s="62"/>
      <c r="BW24" s="62"/>
      <c r="BX24" s="62"/>
      <c r="BY24" s="62"/>
      <c r="BZ24" s="62"/>
      <c r="CA24" s="63"/>
      <c r="CB24" s="64"/>
      <c r="CC24" s="65"/>
      <c r="CD24" s="62"/>
      <c r="CE24" s="62"/>
      <c r="CF24" s="62"/>
      <c r="CG24" s="62"/>
      <c r="CH24" s="62"/>
      <c r="CI24" s="62"/>
      <c r="CJ24" s="62"/>
      <c r="CK24" s="62"/>
      <c r="CL24" s="62"/>
      <c r="CM24" s="63"/>
      <c r="CN24" s="64"/>
      <c r="CO24" s="65"/>
      <c r="CP24" s="62"/>
      <c r="CQ24" s="62"/>
      <c r="CR24" s="62"/>
      <c r="CS24" s="62"/>
      <c r="CT24" s="62"/>
      <c r="CU24" s="62"/>
      <c r="CV24" s="62"/>
      <c r="CW24" s="62"/>
      <c r="CX24" s="62"/>
      <c r="CY24" s="63"/>
      <c r="CZ24" s="64"/>
    </row>
    <row r="25" spans="2:104" ht="15.75">
      <c r="B25" s="114" t="s">
        <v>106</v>
      </c>
      <c r="C25" s="54" t="s">
        <v>124</v>
      </c>
      <c r="D25" s="80"/>
      <c r="E25" s="55"/>
      <c r="F25" s="55" t="s">
        <v>96</v>
      </c>
      <c r="G25" s="68">
        <v>15</v>
      </c>
      <c r="H25" s="41">
        <v>1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  <c r="T25" s="64"/>
      <c r="U25" s="65"/>
      <c r="V25" s="62">
        <v>15</v>
      </c>
      <c r="W25" s="62"/>
      <c r="X25" s="62"/>
      <c r="Y25" s="62"/>
      <c r="Z25" s="62"/>
      <c r="AA25" s="62"/>
      <c r="AB25" s="62"/>
      <c r="AC25" s="62"/>
      <c r="AD25" s="62"/>
      <c r="AE25" s="63"/>
      <c r="AF25" s="64">
        <v>1</v>
      </c>
      <c r="AG25" s="65"/>
      <c r="AH25" s="62"/>
      <c r="AI25" s="62"/>
      <c r="AJ25" s="62"/>
      <c r="AK25" s="62"/>
      <c r="AL25" s="62"/>
      <c r="AM25" s="62"/>
      <c r="AN25" s="62"/>
      <c r="AO25" s="62"/>
      <c r="AP25" s="62"/>
      <c r="AQ25" s="63"/>
      <c r="AR25" s="64"/>
      <c r="AS25" s="65"/>
      <c r="AT25" s="62"/>
      <c r="AU25" s="62"/>
      <c r="AV25" s="62"/>
      <c r="AW25" s="62"/>
      <c r="AX25" s="62"/>
      <c r="AY25" s="62"/>
      <c r="AZ25" s="62"/>
      <c r="BA25" s="62"/>
      <c r="BB25" s="62"/>
      <c r="BC25" s="63"/>
      <c r="BD25" s="64"/>
      <c r="BE25" s="65"/>
      <c r="BF25" s="62"/>
      <c r="BG25" s="62"/>
      <c r="BH25" s="62"/>
      <c r="BI25" s="62"/>
      <c r="BJ25" s="62"/>
      <c r="BK25" s="62"/>
      <c r="BL25" s="62"/>
      <c r="BM25" s="62"/>
      <c r="BN25" s="62"/>
      <c r="BO25" s="63"/>
      <c r="BP25" s="64"/>
      <c r="BQ25" s="65"/>
      <c r="BR25" s="62"/>
      <c r="BS25" s="62"/>
      <c r="BT25" s="62"/>
      <c r="BU25" s="62"/>
      <c r="BV25" s="62"/>
      <c r="BW25" s="62"/>
      <c r="BX25" s="62"/>
      <c r="BY25" s="62"/>
      <c r="BZ25" s="62"/>
      <c r="CA25" s="63"/>
      <c r="CB25" s="64"/>
      <c r="CC25" s="65"/>
      <c r="CD25" s="62"/>
      <c r="CE25" s="62"/>
      <c r="CF25" s="62"/>
      <c r="CG25" s="62"/>
      <c r="CH25" s="62"/>
      <c r="CI25" s="62"/>
      <c r="CJ25" s="62"/>
      <c r="CK25" s="62"/>
      <c r="CL25" s="62"/>
      <c r="CM25" s="63"/>
      <c r="CN25" s="64"/>
      <c r="CO25" s="65"/>
      <c r="CP25" s="62"/>
      <c r="CQ25" s="62"/>
      <c r="CR25" s="62"/>
      <c r="CS25" s="62"/>
      <c r="CT25" s="62"/>
      <c r="CU25" s="62"/>
      <c r="CV25" s="62"/>
      <c r="CW25" s="62"/>
      <c r="CX25" s="62"/>
      <c r="CY25" s="63"/>
      <c r="CZ25" s="64"/>
    </row>
    <row r="26" spans="2:104" ht="15.75">
      <c r="B26" s="53"/>
      <c r="C26" s="72"/>
      <c r="D26" s="80"/>
      <c r="E26" s="55"/>
      <c r="F26" s="55"/>
      <c r="G26" s="68"/>
      <c r="H26" s="41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3"/>
      <c r="T26" s="64"/>
      <c r="U26" s="65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64"/>
      <c r="AG26" s="137"/>
      <c r="AH26" s="62"/>
      <c r="AI26" s="62"/>
      <c r="AJ26" s="62"/>
      <c r="AK26" s="62"/>
      <c r="AL26" s="62"/>
      <c r="AM26" s="62"/>
      <c r="AN26" s="62"/>
      <c r="AO26" s="62"/>
      <c r="AP26" s="62"/>
      <c r="AQ26" s="63"/>
      <c r="AR26" s="64"/>
      <c r="AS26" s="65"/>
      <c r="AT26" s="62"/>
      <c r="AU26" s="62"/>
      <c r="AV26" s="62"/>
      <c r="AW26" s="62"/>
      <c r="AX26" s="62"/>
      <c r="AY26" s="62"/>
      <c r="AZ26" s="62"/>
      <c r="BA26" s="62"/>
      <c r="BB26" s="62"/>
      <c r="BC26" s="63"/>
      <c r="BD26" s="64"/>
      <c r="BE26" s="65"/>
      <c r="BF26" s="62"/>
      <c r="BG26" s="62"/>
      <c r="BH26" s="62"/>
      <c r="BI26" s="62"/>
      <c r="BJ26" s="62"/>
      <c r="BK26" s="62"/>
      <c r="BL26" s="62"/>
      <c r="BM26" s="62"/>
      <c r="BN26" s="62"/>
      <c r="BO26" s="63"/>
      <c r="BP26" s="64"/>
      <c r="BQ26" s="65"/>
      <c r="BR26" s="62"/>
      <c r="BS26" s="62"/>
      <c r="BT26" s="62"/>
      <c r="BU26" s="62"/>
      <c r="BV26" s="62"/>
      <c r="BW26" s="62"/>
      <c r="BX26" s="62"/>
      <c r="BY26" s="62"/>
      <c r="BZ26" s="62"/>
      <c r="CA26" s="63"/>
      <c r="CB26" s="64"/>
      <c r="CC26" s="65"/>
      <c r="CD26" s="62"/>
      <c r="CE26" s="62"/>
      <c r="CF26" s="62"/>
      <c r="CG26" s="62"/>
      <c r="CH26" s="62"/>
      <c r="CI26" s="62"/>
      <c r="CJ26" s="62"/>
      <c r="CK26" s="62"/>
      <c r="CL26" s="62"/>
      <c r="CM26" s="63"/>
      <c r="CN26" s="64"/>
      <c r="CO26" s="65"/>
      <c r="CP26" s="62"/>
      <c r="CQ26" s="62"/>
      <c r="CR26" s="62"/>
      <c r="CS26" s="62"/>
      <c r="CT26" s="62"/>
      <c r="CU26" s="62"/>
      <c r="CV26" s="62"/>
      <c r="CW26" s="62"/>
      <c r="CX26" s="62"/>
      <c r="CY26" s="63"/>
      <c r="CZ26" s="64"/>
    </row>
    <row r="27" spans="2:104" ht="15.75">
      <c r="B27" s="204" t="s">
        <v>10</v>
      </c>
      <c r="C27" s="189"/>
      <c r="D27" s="189"/>
      <c r="E27" s="189"/>
      <c r="F27" s="205"/>
      <c r="G27" s="42">
        <f>SUM(G18:G26)</f>
        <v>345</v>
      </c>
      <c r="H27" s="43">
        <f>SUM(H18:H26)</f>
        <v>23</v>
      </c>
      <c r="I27" s="3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35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6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AS27" s="35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6"/>
      <c r="BE27" s="35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6"/>
      <c r="BQ27" s="35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6"/>
      <c r="CC27" s="35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6"/>
      <c r="CO27" s="35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6"/>
    </row>
    <row r="28" spans="2:104" ht="15.75">
      <c r="B28" s="206" t="s">
        <v>61</v>
      </c>
      <c r="C28" s="207"/>
      <c r="D28" s="207"/>
      <c r="E28" s="207"/>
      <c r="F28" s="207"/>
      <c r="G28" s="208"/>
      <c r="H28" s="209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6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6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6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6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6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6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6"/>
    </row>
    <row r="29" spans="2:104" ht="15.75">
      <c r="B29" s="210" t="s">
        <v>58</v>
      </c>
      <c r="C29" s="211"/>
      <c r="D29" s="211"/>
      <c r="E29" s="211"/>
      <c r="F29" s="211"/>
      <c r="G29" s="211"/>
      <c r="H29" s="211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145"/>
      <c r="U29" s="13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8"/>
      <c r="AG29" s="13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8"/>
      <c r="AS29" s="13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8"/>
      <c r="BE29" s="13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7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7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7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8"/>
    </row>
    <row r="30" spans="2:104" ht="15.75">
      <c r="B30" s="121" t="s">
        <v>90</v>
      </c>
      <c r="C30" s="82" t="s">
        <v>139</v>
      </c>
      <c r="D30" s="90"/>
      <c r="E30" s="83"/>
      <c r="F30" s="83" t="s">
        <v>98</v>
      </c>
      <c r="G30" s="84">
        <v>15</v>
      </c>
      <c r="H30" s="84">
        <v>1</v>
      </c>
      <c r="I30" s="62"/>
      <c r="J30" s="62">
        <v>15</v>
      </c>
      <c r="K30" s="62"/>
      <c r="L30" s="62"/>
      <c r="M30" s="62"/>
      <c r="N30" s="62"/>
      <c r="O30" s="62"/>
      <c r="P30" s="62"/>
      <c r="Q30" s="62"/>
      <c r="R30" s="62"/>
      <c r="S30" s="62"/>
      <c r="T30" s="64">
        <v>1</v>
      </c>
      <c r="U30" s="137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4"/>
      <c r="AG30" s="137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4"/>
      <c r="AS30" s="137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4"/>
      <c r="BE30" s="137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85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85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85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4"/>
    </row>
    <row r="31" spans="2:104" ht="15.75">
      <c r="B31" s="198" t="s">
        <v>10</v>
      </c>
      <c r="C31" s="199"/>
      <c r="D31" s="200"/>
      <c r="E31" s="200"/>
      <c r="F31" s="200"/>
      <c r="G31" s="91">
        <f>SUM(G30:G30)</f>
        <v>15</v>
      </c>
      <c r="H31" s="91">
        <f>SUM(H30:H30)</f>
        <v>1</v>
      </c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145"/>
      <c r="U31" s="13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8"/>
      <c r="AG31" s="13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8"/>
      <c r="AS31" s="13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8"/>
      <c r="BE31" s="13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7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7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7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8"/>
    </row>
    <row r="32" spans="2:104" s="1" customFormat="1" ht="15.75">
      <c r="B32" s="196" t="s">
        <v>111</v>
      </c>
      <c r="C32" s="197"/>
      <c r="D32" s="197"/>
      <c r="E32" s="197"/>
      <c r="F32" s="197"/>
      <c r="G32" s="197"/>
      <c r="H32" s="197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146"/>
      <c r="U32" s="138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4"/>
      <c r="AG32" s="138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4"/>
      <c r="AS32" s="138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4"/>
      <c r="BE32" s="138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3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3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3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4"/>
    </row>
    <row r="33" spans="2:104" ht="33">
      <c r="B33" s="133" t="s">
        <v>90</v>
      </c>
      <c r="C33" s="95" t="s">
        <v>160</v>
      </c>
      <c r="D33" s="90" t="s">
        <v>101</v>
      </c>
      <c r="E33" s="83"/>
      <c r="F33" s="96" t="s">
        <v>128</v>
      </c>
      <c r="G33" s="84">
        <v>90</v>
      </c>
      <c r="H33" s="84">
        <v>6</v>
      </c>
      <c r="I33" s="58"/>
      <c r="J33" s="58"/>
      <c r="K33" s="58">
        <v>30</v>
      </c>
      <c r="L33" s="58"/>
      <c r="M33" s="58"/>
      <c r="N33" s="58"/>
      <c r="O33" s="58"/>
      <c r="P33" s="58"/>
      <c r="Q33" s="58"/>
      <c r="R33" s="58"/>
      <c r="S33" s="58"/>
      <c r="T33" s="60">
        <v>2</v>
      </c>
      <c r="U33" s="139"/>
      <c r="V33" s="58"/>
      <c r="W33" s="58">
        <v>30</v>
      </c>
      <c r="X33" s="58"/>
      <c r="Y33" s="58"/>
      <c r="Z33" s="58"/>
      <c r="AA33" s="58"/>
      <c r="AB33" s="58"/>
      <c r="AC33" s="58"/>
      <c r="AD33" s="58"/>
      <c r="AE33" s="58"/>
      <c r="AF33" s="60">
        <v>2</v>
      </c>
      <c r="AG33" s="139"/>
      <c r="AH33" s="58"/>
      <c r="AI33" s="58">
        <v>30</v>
      </c>
      <c r="AJ33" s="58"/>
      <c r="AK33" s="58"/>
      <c r="AL33" s="58"/>
      <c r="AM33" s="58"/>
      <c r="AN33" s="58"/>
      <c r="AO33" s="58"/>
      <c r="AP33" s="58"/>
      <c r="AQ33" s="58"/>
      <c r="AR33" s="60">
        <v>2</v>
      </c>
      <c r="AS33" s="139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60"/>
      <c r="BE33" s="139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97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97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97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60"/>
    </row>
    <row r="34" spans="2:104" ht="36" customHeight="1">
      <c r="B34" s="119" t="s">
        <v>91</v>
      </c>
      <c r="C34" s="75" t="s">
        <v>151</v>
      </c>
      <c r="D34" s="115" t="s">
        <v>99</v>
      </c>
      <c r="E34" s="116"/>
      <c r="F34" s="120" t="s">
        <v>129</v>
      </c>
      <c r="G34" s="117">
        <v>120</v>
      </c>
      <c r="H34" s="118">
        <v>48</v>
      </c>
      <c r="I34" s="62"/>
      <c r="J34" s="62"/>
      <c r="K34" s="62"/>
      <c r="L34" s="62">
        <v>30</v>
      </c>
      <c r="M34" s="62"/>
      <c r="N34" s="62"/>
      <c r="O34" s="62"/>
      <c r="P34" s="62"/>
      <c r="Q34" s="62"/>
      <c r="R34" s="62"/>
      <c r="S34" s="63"/>
      <c r="T34" s="64">
        <v>9</v>
      </c>
      <c r="U34" s="137"/>
      <c r="V34" s="62"/>
      <c r="W34" s="62"/>
      <c r="X34" s="62">
        <v>30</v>
      </c>
      <c r="Y34" s="62"/>
      <c r="Z34" s="62"/>
      <c r="AA34" s="62"/>
      <c r="AB34" s="62"/>
      <c r="AC34" s="62"/>
      <c r="AD34" s="62"/>
      <c r="AE34" s="63"/>
      <c r="AF34" s="64">
        <v>3</v>
      </c>
      <c r="AG34" s="137"/>
      <c r="AH34" s="62"/>
      <c r="AI34" s="62"/>
      <c r="AJ34" s="62">
        <v>30</v>
      </c>
      <c r="AK34" s="62"/>
      <c r="AL34" s="62"/>
      <c r="AM34" s="62"/>
      <c r="AN34" s="62"/>
      <c r="AO34" s="62"/>
      <c r="AP34" s="62"/>
      <c r="AQ34" s="63"/>
      <c r="AR34" s="64">
        <v>10</v>
      </c>
      <c r="AS34" s="137"/>
      <c r="AT34" s="62"/>
      <c r="AU34" s="62"/>
      <c r="AV34" s="62">
        <v>30</v>
      </c>
      <c r="AW34" s="62"/>
      <c r="AX34" s="62"/>
      <c r="AY34" s="62"/>
      <c r="AZ34" s="62"/>
      <c r="BA34" s="62"/>
      <c r="BB34" s="62"/>
      <c r="BC34" s="63"/>
      <c r="BD34" s="64">
        <v>26</v>
      </c>
      <c r="BE34" s="137"/>
      <c r="BF34" s="62"/>
      <c r="BG34" s="62"/>
      <c r="BH34" s="62"/>
      <c r="BI34" s="62"/>
      <c r="BJ34" s="62"/>
      <c r="BK34" s="62"/>
      <c r="BL34" s="62"/>
      <c r="BM34" s="62"/>
      <c r="BN34" s="62"/>
      <c r="BO34" s="63"/>
      <c r="BP34" s="64"/>
      <c r="BQ34" s="65"/>
      <c r="BR34" s="62"/>
      <c r="BS34" s="62"/>
      <c r="BT34" s="62"/>
      <c r="BU34" s="62"/>
      <c r="BV34" s="62"/>
      <c r="BW34" s="62"/>
      <c r="BX34" s="62"/>
      <c r="BY34" s="62"/>
      <c r="BZ34" s="62"/>
      <c r="CA34" s="63"/>
      <c r="CB34" s="64"/>
      <c r="CC34" s="65"/>
      <c r="CD34" s="62"/>
      <c r="CE34" s="62"/>
      <c r="CF34" s="62"/>
      <c r="CG34" s="62"/>
      <c r="CH34" s="62"/>
      <c r="CI34" s="62"/>
      <c r="CJ34" s="62"/>
      <c r="CK34" s="62"/>
      <c r="CL34" s="62"/>
      <c r="CM34" s="63"/>
      <c r="CN34" s="64"/>
      <c r="CO34" s="65"/>
      <c r="CP34" s="62"/>
      <c r="CQ34" s="62"/>
      <c r="CR34" s="62"/>
      <c r="CS34" s="62"/>
      <c r="CT34" s="62"/>
      <c r="CU34" s="62"/>
      <c r="CV34" s="62"/>
      <c r="CW34" s="62"/>
      <c r="CX34" s="62"/>
      <c r="CY34" s="63"/>
      <c r="CZ34" s="64"/>
    </row>
    <row r="35" spans="2:104" ht="18">
      <c r="B35" s="119" t="s">
        <v>92</v>
      </c>
      <c r="C35" s="56" t="s">
        <v>152</v>
      </c>
      <c r="D35" s="115"/>
      <c r="E35" s="116"/>
      <c r="F35" s="116" t="s">
        <v>101</v>
      </c>
      <c r="G35" s="117">
        <v>30</v>
      </c>
      <c r="H35" s="118">
        <v>2</v>
      </c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3"/>
      <c r="T35" s="64"/>
      <c r="U35" s="137"/>
      <c r="V35" s="62"/>
      <c r="W35" s="62"/>
      <c r="X35" s="62"/>
      <c r="Y35" s="62"/>
      <c r="Z35" s="62"/>
      <c r="AA35" s="62"/>
      <c r="AB35" s="62"/>
      <c r="AC35" s="62"/>
      <c r="AD35" s="62"/>
      <c r="AE35" s="63"/>
      <c r="AF35" s="64"/>
      <c r="AG35" s="137"/>
      <c r="AH35" s="62">
        <v>30</v>
      </c>
      <c r="AI35" s="62"/>
      <c r="AJ35" s="62"/>
      <c r="AK35" s="62"/>
      <c r="AL35" s="62"/>
      <c r="AM35" s="62"/>
      <c r="AN35" s="62"/>
      <c r="AO35" s="62"/>
      <c r="AP35" s="62"/>
      <c r="AQ35" s="63"/>
      <c r="AR35" s="64">
        <v>2</v>
      </c>
      <c r="AS35" s="137"/>
      <c r="AT35" s="62"/>
      <c r="AU35" s="62"/>
      <c r="AV35" s="62"/>
      <c r="AW35" s="62"/>
      <c r="AX35" s="62"/>
      <c r="AY35" s="62"/>
      <c r="AZ35" s="62"/>
      <c r="BA35" s="62"/>
      <c r="BB35" s="62"/>
      <c r="BC35" s="63"/>
      <c r="BD35" s="64"/>
      <c r="BE35" s="137"/>
      <c r="BF35" s="62"/>
      <c r="BG35" s="62"/>
      <c r="BH35" s="62"/>
      <c r="BI35" s="62"/>
      <c r="BJ35" s="62"/>
      <c r="BK35" s="62"/>
      <c r="BL35" s="62"/>
      <c r="BM35" s="62"/>
      <c r="BN35" s="62"/>
      <c r="BO35" s="63"/>
      <c r="BP35" s="64"/>
      <c r="BQ35" s="65"/>
      <c r="BR35" s="62"/>
      <c r="BS35" s="62"/>
      <c r="BT35" s="62"/>
      <c r="BU35" s="62"/>
      <c r="BV35" s="62"/>
      <c r="BW35" s="62"/>
      <c r="BX35" s="62"/>
      <c r="BY35" s="62"/>
      <c r="BZ35" s="62"/>
      <c r="CA35" s="63"/>
      <c r="CB35" s="64"/>
      <c r="CC35" s="65"/>
      <c r="CD35" s="62"/>
      <c r="CE35" s="62"/>
      <c r="CF35" s="62"/>
      <c r="CG35" s="62"/>
      <c r="CH35" s="62"/>
      <c r="CI35" s="62"/>
      <c r="CJ35" s="62"/>
      <c r="CK35" s="62"/>
      <c r="CL35" s="62"/>
      <c r="CM35" s="63"/>
      <c r="CN35" s="64"/>
      <c r="CO35" s="65"/>
      <c r="CP35" s="62"/>
      <c r="CQ35" s="62"/>
      <c r="CR35" s="62"/>
      <c r="CS35" s="62"/>
      <c r="CT35" s="62"/>
      <c r="CU35" s="62"/>
      <c r="CV35" s="62"/>
      <c r="CW35" s="62"/>
      <c r="CX35" s="62"/>
      <c r="CY35" s="63"/>
      <c r="CZ35" s="64"/>
    </row>
    <row r="36" spans="2:104" ht="18">
      <c r="B36" s="119" t="s">
        <v>92</v>
      </c>
      <c r="C36" s="56" t="s">
        <v>153</v>
      </c>
      <c r="D36" s="115"/>
      <c r="E36" s="116"/>
      <c r="F36" s="116" t="s">
        <v>99</v>
      </c>
      <c r="G36" s="117">
        <v>30</v>
      </c>
      <c r="H36" s="118">
        <v>4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3"/>
      <c r="T36" s="64"/>
      <c r="U36" s="137"/>
      <c r="V36" s="62"/>
      <c r="W36" s="62"/>
      <c r="X36" s="62"/>
      <c r="Y36" s="62"/>
      <c r="Z36" s="62"/>
      <c r="AA36" s="62"/>
      <c r="AB36" s="62"/>
      <c r="AC36" s="62"/>
      <c r="AD36" s="62"/>
      <c r="AE36" s="63"/>
      <c r="AF36" s="64"/>
      <c r="AG36" s="137"/>
      <c r="AH36" s="62"/>
      <c r="AI36" s="62"/>
      <c r="AJ36" s="62"/>
      <c r="AK36" s="62"/>
      <c r="AL36" s="62"/>
      <c r="AM36" s="62"/>
      <c r="AN36" s="62"/>
      <c r="AO36" s="62"/>
      <c r="AP36" s="62"/>
      <c r="AQ36" s="63"/>
      <c r="AR36" s="64"/>
      <c r="AS36" s="137">
        <v>30</v>
      </c>
      <c r="AT36" s="62"/>
      <c r="AU36" s="62"/>
      <c r="AV36" s="62"/>
      <c r="AW36" s="62"/>
      <c r="AX36" s="62"/>
      <c r="AY36" s="62"/>
      <c r="AZ36" s="62"/>
      <c r="BA36" s="62"/>
      <c r="BB36" s="62"/>
      <c r="BC36" s="63"/>
      <c r="BD36" s="64">
        <v>4</v>
      </c>
      <c r="BE36" s="137"/>
      <c r="BF36" s="62"/>
      <c r="BG36" s="62"/>
      <c r="BH36" s="62"/>
      <c r="BI36" s="62"/>
      <c r="BJ36" s="62"/>
      <c r="BK36" s="62"/>
      <c r="BL36" s="62"/>
      <c r="BM36" s="62"/>
      <c r="BN36" s="62"/>
      <c r="BO36" s="63"/>
      <c r="BP36" s="64"/>
      <c r="BQ36" s="65"/>
      <c r="BR36" s="62"/>
      <c r="BS36" s="62"/>
      <c r="BT36" s="62"/>
      <c r="BU36" s="62"/>
      <c r="BV36" s="62"/>
      <c r="BW36" s="62"/>
      <c r="BX36" s="62"/>
      <c r="BY36" s="62"/>
      <c r="BZ36" s="62"/>
      <c r="CA36" s="63"/>
      <c r="CB36" s="64"/>
      <c r="CC36" s="65"/>
      <c r="CD36" s="62"/>
      <c r="CE36" s="62"/>
      <c r="CF36" s="62"/>
      <c r="CG36" s="62"/>
      <c r="CH36" s="62"/>
      <c r="CI36" s="62"/>
      <c r="CJ36" s="62"/>
      <c r="CK36" s="62"/>
      <c r="CL36" s="62"/>
      <c r="CM36" s="63"/>
      <c r="CN36" s="64"/>
      <c r="CO36" s="65"/>
      <c r="CP36" s="62"/>
      <c r="CQ36" s="62"/>
      <c r="CR36" s="62"/>
      <c r="CS36" s="62"/>
      <c r="CT36" s="62"/>
      <c r="CU36" s="62"/>
      <c r="CV36" s="62"/>
      <c r="CW36" s="62"/>
      <c r="CX36" s="62"/>
      <c r="CY36" s="63"/>
      <c r="CZ36" s="64"/>
    </row>
    <row r="37" spans="2:104" ht="15.75">
      <c r="B37" s="198" t="s">
        <v>10</v>
      </c>
      <c r="C37" s="199"/>
      <c r="D37" s="200"/>
      <c r="E37" s="200"/>
      <c r="F37" s="200"/>
      <c r="G37" s="91">
        <f>SUM(G33:G36)</f>
        <v>270</v>
      </c>
      <c r="H37" s="91">
        <f>SUM(H33:H36)</f>
        <v>60</v>
      </c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8"/>
      <c r="U37" s="13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8"/>
      <c r="AG37" s="13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8"/>
      <c r="AS37" s="13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8"/>
      <c r="BE37" s="13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7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7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7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8"/>
    </row>
    <row r="38" spans="2:104" s="1" customFormat="1" ht="15.75">
      <c r="B38" s="196" t="s">
        <v>161</v>
      </c>
      <c r="C38" s="201"/>
      <c r="D38" s="201"/>
      <c r="E38" s="201"/>
      <c r="F38" s="201"/>
      <c r="G38" s="201"/>
      <c r="H38" s="201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4"/>
      <c r="U38" s="138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4"/>
      <c r="AG38" s="138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4"/>
      <c r="AS38" s="138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4"/>
      <c r="BE38" s="138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3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3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3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4"/>
    </row>
    <row r="39" spans="2:104" s="1" customFormat="1" ht="15.75">
      <c r="B39" s="202" t="s">
        <v>162</v>
      </c>
      <c r="C39" s="202"/>
      <c r="D39" s="202"/>
      <c r="E39" s="202"/>
      <c r="F39" s="202"/>
      <c r="G39" s="202"/>
      <c r="H39" s="203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4"/>
      <c r="U39" s="138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4"/>
      <c r="AG39" s="138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4"/>
      <c r="AS39" s="138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4"/>
      <c r="BE39" s="138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3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3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3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111"/>
    </row>
    <row r="40" spans="2:104" ht="15.75">
      <c r="B40" s="121" t="s">
        <v>90</v>
      </c>
      <c r="C40" s="95" t="s">
        <v>146</v>
      </c>
      <c r="D40" s="135">
        <v>1</v>
      </c>
      <c r="E40" s="83" t="s">
        <v>98</v>
      </c>
      <c r="F40" s="83"/>
      <c r="G40" s="84">
        <v>30</v>
      </c>
      <c r="H40" s="84">
        <v>2</v>
      </c>
      <c r="I40" s="62">
        <v>30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4">
        <v>2</v>
      </c>
      <c r="U40" s="137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4"/>
      <c r="AG40" s="137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4"/>
      <c r="AS40" s="137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4"/>
      <c r="BE40" s="137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85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85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85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4"/>
    </row>
    <row r="41" spans="2:104" ht="15.75">
      <c r="B41" s="122" t="s">
        <v>91</v>
      </c>
      <c r="C41" s="123" t="s">
        <v>140</v>
      </c>
      <c r="D41" s="135"/>
      <c r="E41" s="124"/>
      <c r="F41" s="124" t="s">
        <v>96</v>
      </c>
      <c r="G41" s="125">
        <v>15</v>
      </c>
      <c r="H41" s="126">
        <v>1</v>
      </c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4"/>
      <c r="U41" s="137"/>
      <c r="V41" s="62"/>
      <c r="W41" s="62"/>
      <c r="X41" s="62"/>
      <c r="Y41" s="62">
        <v>15</v>
      </c>
      <c r="Z41" s="62"/>
      <c r="AA41" s="62"/>
      <c r="AB41" s="62"/>
      <c r="AC41" s="62"/>
      <c r="AD41" s="62"/>
      <c r="AE41" s="62"/>
      <c r="AF41" s="64">
        <v>1</v>
      </c>
      <c r="AG41" s="137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4"/>
      <c r="AS41" s="137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4"/>
      <c r="BE41" s="137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85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85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85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4"/>
    </row>
    <row r="42" spans="2:104" ht="15.75">
      <c r="B42" s="122" t="s">
        <v>92</v>
      </c>
      <c r="C42" s="127" t="s">
        <v>147</v>
      </c>
      <c r="D42" s="135"/>
      <c r="E42" s="83"/>
      <c r="F42" s="83" t="s">
        <v>96</v>
      </c>
      <c r="G42" s="128">
        <v>15</v>
      </c>
      <c r="H42" s="118">
        <v>1</v>
      </c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30"/>
      <c r="T42" s="131"/>
      <c r="U42" s="132"/>
      <c r="V42" s="129"/>
      <c r="W42" s="129"/>
      <c r="X42" s="129"/>
      <c r="Y42" s="129">
        <v>15</v>
      </c>
      <c r="Z42" s="129"/>
      <c r="AA42" s="129"/>
      <c r="AB42" s="129"/>
      <c r="AC42" s="129"/>
      <c r="AD42" s="129"/>
      <c r="AE42" s="130"/>
      <c r="AF42" s="131">
        <v>1</v>
      </c>
      <c r="AG42" s="132"/>
      <c r="AH42" s="129"/>
      <c r="AI42" s="129"/>
      <c r="AJ42" s="129"/>
      <c r="AK42" s="129"/>
      <c r="AL42" s="129"/>
      <c r="AM42" s="129"/>
      <c r="AN42" s="129"/>
      <c r="AO42" s="129"/>
      <c r="AP42" s="129"/>
      <c r="AQ42" s="130"/>
      <c r="AR42" s="64"/>
      <c r="AS42" s="140"/>
      <c r="AT42" s="129"/>
      <c r="AU42" s="129"/>
      <c r="AV42" s="129"/>
      <c r="AW42" s="129"/>
      <c r="AX42" s="129"/>
      <c r="AY42" s="129"/>
      <c r="AZ42" s="129"/>
      <c r="BA42" s="129"/>
      <c r="BB42" s="129"/>
      <c r="BC42" s="130"/>
      <c r="BD42" s="64"/>
      <c r="BE42" s="140"/>
      <c r="BF42" s="129"/>
      <c r="BG42" s="129"/>
      <c r="BH42" s="129"/>
      <c r="BI42" s="129"/>
      <c r="BJ42" s="129"/>
      <c r="BK42" s="129"/>
      <c r="BL42" s="129"/>
      <c r="BM42" s="129"/>
      <c r="BN42" s="129"/>
      <c r="BO42" s="130"/>
      <c r="BP42" s="131"/>
      <c r="BQ42" s="132"/>
      <c r="BR42" s="129"/>
      <c r="BS42" s="129"/>
      <c r="BT42" s="129"/>
      <c r="BU42" s="129"/>
      <c r="BV42" s="129"/>
      <c r="BW42" s="129"/>
      <c r="BX42" s="129"/>
      <c r="BY42" s="129"/>
      <c r="BZ42" s="129"/>
      <c r="CA42" s="130"/>
      <c r="CB42" s="131"/>
      <c r="CC42" s="132"/>
      <c r="CD42" s="129"/>
      <c r="CE42" s="129"/>
      <c r="CF42" s="129"/>
      <c r="CG42" s="129"/>
      <c r="CH42" s="129"/>
      <c r="CI42" s="129"/>
      <c r="CJ42" s="129"/>
      <c r="CK42" s="129"/>
      <c r="CL42" s="129"/>
      <c r="CM42" s="130"/>
      <c r="CN42" s="131"/>
      <c r="CO42" s="132"/>
      <c r="CP42" s="129"/>
      <c r="CQ42" s="129"/>
      <c r="CR42" s="129"/>
      <c r="CS42" s="129"/>
      <c r="CT42" s="129"/>
      <c r="CU42" s="129"/>
      <c r="CV42" s="129"/>
      <c r="CW42" s="129"/>
      <c r="CX42" s="129"/>
      <c r="CY42" s="130"/>
      <c r="CZ42" s="131"/>
    </row>
    <row r="43" spans="2:104" ht="15.75">
      <c r="B43" s="122" t="s">
        <v>93</v>
      </c>
      <c r="C43" s="127" t="s">
        <v>141</v>
      </c>
      <c r="D43" s="135"/>
      <c r="E43" s="83"/>
      <c r="F43" s="83" t="s">
        <v>96</v>
      </c>
      <c r="G43" s="128">
        <v>30</v>
      </c>
      <c r="H43" s="118">
        <v>4</v>
      </c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30"/>
      <c r="T43" s="131"/>
      <c r="U43" s="132"/>
      <c r="V43" s="129"/>
      <c r="W43" s="129"/>
      <c r="X43" s="129"/>
      <c r="Y43" s="129">
        <v>30</v>
      </c>
      <c r="Z43" s="129"/>
      <c r="AA43" s="129"/>
      <c r="AB43" s="129"/>
      <c r="AC43" s="129"/>
      <c r="AD43" s="129"/>
      <c r="AE43" s="130"/>
      <c r="AF43" s="131">
        <v>4</v>
      </c>
      <c r="AG43" s="132"/>
      <c r="AH43" s="129"/>
      <c r="AI43" s="129"/>
      <c r="AJ43" s="129"/>
      <c r="AK43" s="129"/>
      <c r="AL43" s="129"/>
      <c r="AM43" s="129"/>
      <c r="AN43" s="129"/>
      <c r="AO43" s="129"/>
      <c r="AP43" s="129"/>
      <c r="AQ43" s="130"/>
      <c r="AR43" s="131"/>
      <c r="AS43" s="132"/>
      <c r="AT43" s="129"/>
      <c r="AU43" s="129"/>
      <c r="AV43" s="129"/>
      <c r="AW43" s="129"/>
      <c r="AX43" s="129"/>
      <c r="AY43" s="129"/>
      <c r="AZ43" s="129"/>
      <c r="BA43" s="129"/>
      <c r="BB43" s="129"/>
      <c r="BC43" s="130"/>
      <c r="BD43" s="131"/>
      <c r="BE43" s="132"/>
      <c r="BF43" s="129"/>
      <c r="BG43" s="129"/>
      <c r="BH43" s="129"/>
      <c r="BI43" s="129"/>
      <c r="BJ43" s="129"/>
      <c r="BK43" s="129"/>
      <c r="BL43" s="129"/>
      <c r="BM43" s="129"/>
      <c r="BN43" s="129"/>
      <c r="BO43" s="130"/>
      <c r="BP43" s="131"/>
      <c r="BQ43" s="132"/>
      <c r="BR43" s="129"/>
      <c r="BS43" s="129"/>
      <c r="BT43" s="129"/>
      <c r="BU43" s="129"/>
      <c r="BV43" s="129"/>
      <c r="BW43" s="129"/>
      <c r="BX43" s="129"/>
      <c r="BY43" s="129"/>
      <c r="BZ43" s="129"/>
      <c r="CA43" s="130"/>
      <c r="CB43" s="131"/>
      <c r="CC43" s="132"/>
      <c r="CD43" s="129"/>
      <c r="CE43" s="129"/>
      <c r="CF43" s="129"/>
      <c r="CG43" s="129"/>
      <c r="CH43" s="129"/>
      <c r="CI43" s="129"/>
      <c r="CJ43" s="129"/>
      <c r="CK43" s="129"/>
      <c r="CL43" s="129"/>
      <c r="CM43" s="130"/>
      <c r="CN43" s="131"/>
      <c r="CO43" s="132"/>
      <c r="CP43" s="129"/>
      <c r="CQ43" s="129"/>
      <c r="CR43" s="129"/>
      <c r="CS43" s="129"/>
      <c r="CT43" s="129"/>
      <c r="CU43" s="129"/>
      <c r="CV43" s="129"/>
      <c r="CW43" s="129"/>
      <c r="CX43" s="129"/>
      <c r="CY43" s="130"/>
      <c r="CZ43" s="131"/>
    </row>
    <row r="44" spans="2:104" ht="15.75">
      <c r="B44" s="122" t="s">
        <v>94</v>
      </c>
      <c r="C44" s="127" t="s">
        <v>142</v>
      </c>
      <c r="D44" s="135"/>
      <c r="E44" s="83"/>
      <c r="F44" s="83" t="s">
        <v>96</v>
      </c>
      <c r="G44" s="128">
        <v>15</v>
      </c>
      <c r="H44" s="118">
        <v>2</v>
      </c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30"/>
      <c r="T44" s="131"/>
      <c r="U44" s="132"/>
      <c r="V44" s="129"/>
      <c r="W44" s="129"/>
      <c r="X44" s="129"/>
      <c r="Y44" s="129">
        <v>15</v>
      </c>
      <c r="Z44" s="129"/>
      <c r="AA44" s="129"/>
      <c r="AB44" s="129"/>
      <c r="AC44" s="129"/>
      <c r="AD44" s="129"/>
      <c r="AE44" s="130"/>
      <c r="AF44" s="131">
        <v>2</v>
      </c>
      <c r="AG44" s="132"/>
      <c r="AH44" s="129"/>
      <c r="AI44" s="129"/>
      <c r="AJ44" s="129"/>
      <c r="AK44" s="129"/>
      <c r="AL44" s="129"/>
      <c r="AM44" s="129"/>
      <c r="AN44" s="129"/>
      <c r="AO44" s="129"/>
      <c r="AP44" s="129"/>
      <c r="AQ44" s="130"/>
      <c r="AR44" s="131"/>
      <c r="AS44" s="132"/>
      <c r="AT44" s="129"/>
      <c r="AU44" s="129"/>
      <c r="AV44" s="129"/>
      <c r="AW44" s="129"/>
      <c r="AX44" s="129"/>
      <c r="AY44" s="129"/>
      <c r="AZ44" s="129"/>
      <c r="BA44" s="129"/>
      <c r="BB44" s="129"/>
      <c r="BC44" s="130"/>
      <c r="BD44" s="131"/>
      <c r="BE44" s="132"/>
      <c r="BF44" s="129"/>
      <c r="BG44" s="129"/>
      <c r="BH44" s="129"/>
      <c r="BI44" s="129"/>
      <c r="BJ44" s="129"/>
      <c r="BK44" s="129"/>
      <c r="BL44" s="129"/>
      <c r="BM44" s="129"/>
      <c r="BN44" s="129"/>
      <c r="BO44" s="130"/>
      <c r="BP44" s="131"/>
      <c r="BQ44" s="132"/>
      <c r="BR44" s="129"/>
      <c r="BS44" s="129"/>
      <c r="BT44" s="129"/>
      <c r="BU44" s="129"/>
      <c r="BV44" s="129"/>
      <c r="BW44" s="129"/>
      <c r="BX44" s="129"/>
      <c r="BY44" s="129"/>
      <c r="BZ44" s="129"/>
      <c r="CA44" s="130"/>
      <c r="CB44" s="131"/>
      <c r="CC44" s="132"/>
      <c r="CD44" s="129"/>
      <c r="CE44" s="129"/>
      <c r="CF44" s="129"/>
      <c r="CG44" s="129"/>
      <c r="CH44" s="129"/>
      <c r="CI44" s="129"/>
      <c r="CJ44" s="129"/>
      <c r="CK44" s="129"/>
      <c r="CL44" s="129"/>
      <c r="CM44" s="130"/>
      <c r="CN44" s="131"/>
      <c r="CO44" s="132"/>
      <c r="CP44" s="129"/>
      <c r="CQ44" s="129"/>
      <c r="CR44" s="129"/>
      <c r="CS44" s="129"/>
      <c r="CT44" s="129"/>
      <c r="CU44" s="129"/>
      <c r="CV44" s="129"/>
      <c r="CW44" s="129"/>
      <c r="CX44" s="129"/>
      <c r="CY44" s="130"/>
      <c r="CZ44" s="131"/>
    </row>
    <row r="45" spans="2:104" ht="15.75">
      <c r="B45" s="122" t="s">
        <v>95</v>
      </c>
      <c r="C45" s="127" t="s">
        <v>143</v>
      </c>
      <c r="D45" s="135"/>
      <c r="E45" s="83"/>
      <c r="F45" s="83" t="s">
        <v>101</v>
      </c>
      <c r="G45" s="128">
        <v>15</v>
      </c>
      <c r="H45" s="118">
        <v>2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30"/>
      <c r="T45" s="131"/>
      <c r="U45" s="132"/>
      <c r="V45" s="129"/>
      <c r="W45" s="129"/>
      <c r="X45" s="129"/>
      <c r="Y45" s="129"/>
      <c r="Z45" s="129"/>
      <c r="AA45" s="129"/>
      <c r="AB45" s="129"/>
      <c r="AC45" s="129"/>
      <c r="AD45" s="129"/>
      <c r="AE45" s="130"/>
      <c r="AF45" s="131"/>
      <c r="AG45" s="132"/>
      <c r="AH45" s="129"/>
      <c r="AI45" s="129"/>
      <c r="AJ45" s="129"/>
      <c r="AK45" s="129">
        <v>15</v>
      </c>
      <c r="AL45" s="129"/>
      <c r="AM45" s="129"/>
      <c r="AN45" s="129"/>
      <c r="AO45" s="129"/>
      <c r="AP45" s="129"/>
      <c r="AQ45" s="130"/>
      <c r="AR45" s="131">
        <v>2</v>
      </c>
      <c r="AS45" s="132"/>
      <c r="AT45" s="129"/>
      <c r="AU45" s="129"/>
      <c r="AV45" s="129"/>
      <c r="AW45" s="129"/>
      <c r="AX45" s="129"/>
      <c r="AY45" s="129"/>
      <c r="AZ45" s="129"/>
      <c r="BA45" s="129"/>
      <c r="BB45" s="129"/>
      <c r="BC45" s="130"/>
      <c r="BD45" s="131"/>
      <c r="BE45" s="132"/>
      <c r="BF45" s="129"/>
      <c r="BG45" s="129"/>
      <c r="BH45" s="129"/>
      <c r="BI45" s="129"/>
      <c r="BJ45" s="129"/>
      <c r="BK45" s="129"/>
      <c r="BL45" s="129"/>
      <c r="BM45" s="129"/>
      <c r="BN45" s="129"/>
      <c r="BO45" s="130"/>
      <c r="BP45" s="131"/>
      <c r="BQ45" s="132"/>
      <c r="BR45" s="129"/>
      <c r="BS45" s="129"/>
      <c r="BT45" s="129"/>
      <c r="BU45" s="129"/>
      <c r="BV45" s="129"/>
      <c r="BW45" s="129"/>
      <c r="BX45" s="129"/>
      <c r="BY45" s="129"/>
      <c r="BZ45" s="129"/>
      <c r="CA45" s="130"/>
      <c r="CB45" s="131"/>
      <c r="CC45" s="132"/>
      <c r="CD45" s="129"/>
      <c r="CE45" s="129"/>
      <c r="CF45" s="129"/>
      <c r="CG45" s="129"/>
      <c r="CH45" s="129"/>
      <c r="CI45" s="129"/>
      <c r="CJ45" s="129"/>
      <c r="CK45" s="129"/>
      <c r="CL45" s="129"/>
      <c r="CM45" s="130"/>
      <c r="CN45" s="131"/>
      <c r="CO45" s="132"/>
      <c r="CP45" s="129"/>
      <c r="CQ45" s="129"/>
      <c r="CR45" s="129"/>
      <c r="CS45" s="129"/>
      <c r="CT45" s="129"/>
      <c r="CU45" s="129"/>
      <c r="CV45" s="129"/>
      <c r="CW45" s="129"/>
      <c r="CX45" s="129"/>
      <c r="CY45" s="130"/>
      <c r="CZ45" s="131"/>
    </row>
    <row r="46" spans="2:104" ht="15.75">
      <c r="B46" s="122" t="s">
        <v>100</v>
      </c>
      <c r="C46" s="127" t="s">
        <v>144</v>
      </c>
      <c r="D46" s="135"/>
      <c r="E46" s="83"/>
      <c r="F46" s="83" t="s">
        <v>101</v>
      </c>
      <c r="G46" s="128">
        <v>15</v>
      </c>
      <c r="H46" s="118">
        <v>2</v>
      </c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30"/>
      <c r="T46" s="131"/>
      <c r="U46" s="132"/>
      <c r="V46" s="129"/>
      <c r="W46" s="129"/>
      <c r="X46" s="129"/>
      <c r="Y46" s="129"/>
      <c r="Z46" s="129"/>
      <c r="AA46" s="129"/>
      <c r="AB46" s="129"/>
      <c r="AC46" s="129"/>
      <c r="AD46" s="129"/>
      <c r="AE46" s="130"/>
      <c r="AF46" s="131"/>
      <c r="AG46" s="132">
        <v>15</v>
      </c>
      <c r="AH46" s="129"/>
      <c r="AI46" s="129"/>
      <c r="AJ46" s="129"/>
      <c r="AK46" s="129"/>
      <c r="AL46" s="129"/>
      <c r="AM46" s="129"/>
      <c r="AN46" s="129"/>
      <c r="AO46" s="129"/>
      <c r="AP46" s="129"/>
      <c r="AQ46" s="130"/>
      <c r="AR46" s="131">
        <v>2</v>
      </c>
      <c r="AS46" s="132"/>
      <c r="AT46" s="129"/>
      <c r="AU46" s="129"/>
      <c r="AV46" s="129"/>
      <c r="AW46" s="129"/>
      <c r="AX46" s="129"/>
      <c r="AY46" s="129"/>
      <c r="AZ46" s="129"/>
      <c r="BA46" s="129"/>
      <c r="BB46" s="129"/>
      <c r="BC46" s="130"/>
      <c r="BD46" s="131"/>
      <c r="BE46" s="132"/>
      <c r="BF46" s="129"/>
      <c r="BG46" s="129"/>
      <c r="BH46" s="129"/>
      <c r="BI46" s="129"/>
      <c r="BJ46" s="129"/>
      <c r="BK46" s="129"/>
      <c r="BL46" s="129"/>
      <c r="BM46" s="129"/>
      <c r="BN46" s="129"/>
      <c r="BO46" s="130"/>
      <c r="BP46" s="131"/>
      <c r="BQ46" s="132"/>
      <c r="BR46" s="129"/>
      <c r="BS46" s="129"/>
      <c r="BT46" s="129"/>
      <c r="BU46" s="129"/>
      <c r="BV46" s="129"/>
      <c r="BW46" s="129"/>
      <c r="BX46" s="129"/>
      <c r="BY46" s="129"/>
      <c r="BZ46" s="129"/>
      <c r="CA46" s="130"/>
      <c r="CB46" s="131"/>
      <c r="CC46" s="132"/>
      <c r="CD46" s="129"/>
      <c r="CE46" s="129"/>
      <c r="CF46" s="129"/>
      <c r="CG46" s="129"/>
      <c r="CH46" s="129"/>
      <c r="CI46" s="129"/>
      <c r="CJ46" s="129"/>
      <c r="CK46" s="129"/>
      <c r="CL46" s="129"/>
      <c r="CM46" s="130"/>
      <c r="CN46" s="131"/>
      <c r="CO46" s="132"/>
      <c r="CP46" s="129"/>
      <c r="CQ46" s="129"/>
      <c r="CR46" s="129"/>
      <c r="CS46" s="129"/>
      <c r="CT46" s="129"/>
      <c r="CU46" s="129"/>
      <c r="CV46" s="129"/>
      <c r="CW46" s="129"/>
      <c r="CX46" s="129"/>
      <c r="CY46" s="130"/>
      <c r="CZ46" s="131"/>
    </row>
    <row r="47" spans="2:104" ht="15.75">
      <c r="B47" s="122" t="s">
        <v>106</v>
      </c>
      <c r="C47" s="127" t="s">
        <v>144</v>
      </c>
      <c r="D47" s="135"/>
      <c r="E47" s="83"/>
      <c r="F47" s="83" t="s">
        <v>101</v>
      </c>
      <c r="G47" s="128">
        <v>15</v>
      </c>
      <c r="H47" s="118">
        <v>2</v>
      </c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30"/>
      <c r="T47" s="131"/>
      <c r="U47" s="132"/>
      <c r="V47" s="129"/>
      <c r="W47" s="129"/>
      <c r="X47" s="129"/>
      <c r="Y47" s="129"/>
      <c r="Z47" s="129"/>
      <c r="AA47" s="129"/>
      <c r="AB47" s="129"/>
      <c r="AC47" s="129"/>
      <c r="AD47" s="129"/>
      <c r="AE47" s="130"/>
      <c r="AF47" s="131"/>
      <c r="AG47" s="132"/>
      <c r="AH47" s="129"/>
      <c r="AI47" s="129"/>
      <c r="AJ47" s="129"/>
      <c r="AK47" s="129">
        <v>15</v>
      </c>
      <c r="AL47" s="129"/>
      <c r="AM47" s="129"/>
      <c r="AN47" s="129"/>
      <c r="AO47" s="129"/>
      <c r="AP47" s="129"/>
      <c r="AQ47" s="130"/>
      <c r="AR47" s="131">
        <v>2</v>
      </c>
      <c r="AS47" s="132"/>
      <c r="AT47" s="129"/>
      <c r="AU47" s="129"/>
      <c r="AV47" s="129"/>
      <c r="AW47" s="129"/>
      <c r="AX47" s="129"/>
      <c r="AY47" s="129"/>
      <c r="AZ47" s="129"/>
      <c r="BA47" s="129"/>
      <c r="BB47" s="129"/>
      <c r="BC47" s="130"/>
      <c r="BD47" s="131"/>
      <c r="BE47" s="132"/>
      <c r="BF47" s="129"/>
      <c r="BG47" s="129"/>
      <c r="BH47" s="129"/>
      <c r="BI47" s="129"/>
      <c r="BJ47" s="129"/>
      <c r="BK47" s="129"/>
      <c r="BL47" s="129"/>
      <c r="BM47" s="129"/>
      <c r="BN47" s="129"/>
      <c r="BO47" s="130"/>
      <c r="BP47" s="131"/>
      <c r="BQ47" s="132"/>
      <c r="BR47" s="129"/>
      <c r="BS47" s="129"/>
      <c r="BT47" s="129"/>
      <c r="BU47" s="129"/>
      <c r="BV47" s="129"/>
      <c r="BW47" s="129"/>
      <c r="BX47" s="129"/>
      <c r="BY47" s="129"/>
      <c r="BZ47" s="129"/>
      <c r="CA47" s="130"/>
      <c r="CB47" s="131"/>
      <c r="CC47" s="132"/>
      <c r="CD47" s="129"/>
      <c r="CE47" s="129"/>
      <c r="CF47" s="129"/>
      <c r="CG47" s="129"/>
      <c r="CH47" s="129"/>
      <c r="CI47" s="129"/>
      <c r="CJ47" s="129"/>
      <c r="CK47" s="129"/>
      <c r="CL47" s="129"/>
      <c r="CM47" s="130"/>
      <c r="CN47" s="131"/>
      <c r="CO47" s="132"/>
      <c r="CP47" s="129"/>
      <c r="CQ47" s="129"/>
      <c r="CR47" s="129"/>
      <c r="CS47" s="129"/>
      <c r="CT47" s="129"/>
      <c r="CU47" s="129"/>
      <c r="CV47" s="129"/>
      <c r="CW47" s="129"/>
      <c r="CX47" s="129"/>
      <c r="CY47" s="130"/>
      <c r="CZ47" s="131"/>
    </row>
    <row r="48" spans="2:104" ht="15.75">
      <c r="B48" s="122" t="s">
        <v>107</v>
      </c>
      <c r="C48" s="127" t="s">
        <v>145</v>
      </c>
      <c r="D48" s="135"/>
      <c r="E48" s="83"/>
      <c r="F48" s="83" t="s">
        <v>101</v>
      </c>
      <c r="G48" s="128">
        <v>15</v>
      </c>
      <c r="H48" s="118">
        <v>2</v>
      </c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30"/>
      <c r="T48" s="131"/>
      <c r="U48" s="132"/>
      <c r="V48" s="129"/>
      <c r="W48" s="129"/>
      <c r="X48" s="129"/>
      <c r="Y48" s="129"/>
      <c r="Z48" s="129"/>
      <c r="AA48" s="129"/>
      <c r="AB48" s="129"/>
      <c r="AC48" s="129"/>
      <c r="AD48" s="129"/>
      <c r="AE48" s="130"/>
      <c r="AF48" s="131"/>
      <c r="AG48" s="132">
        <v>15</v>
      </c>
      <c r="AH48" s="129"/>
      <c r="AI48" s="129"/>
      <c r="AJ48" s="129"/>
      <c r="AK48" s="129"/>
      <c r="AL48" s="129"/>
      <c r="AM48" s="129"/>
      <c r="AN48" s="129"/>
      <c r="AO48" s="129"/>
      <c r="AP48" s="129"/>
      <c r="AQ48" s="130"/>
      <c r="AR48" s="131">
        <v>2</v>
      </c>
      <c r="AS48" s="132"/>
      <c r="AT48" s="129"/>
      <c r="AU48" s="129"/>
      <c r="AV48" s="129"/>
      <c r="AW48" s="129"/>
      <c r="AX48" s="129"/>
      <c r="AY48" s="129"/>
      <c r="AZ48" s="129"/>
      <c r="BA48" s="129"/>
      <c r="BB48" s="129"/>
      <c r="BC48" s="130"/>
      <c r="BD48" s="131"/>
      <c r="BE48" s="132"/>
      <c r="BF48" s="129"/>
      <c r="BG48" s="129"/>
      <c r="BH48" s="129"/>
      <c r="BI48" s="129"/>
      <c r="BJ48" s="129"/>
      <c r="BK48" s="129"/>
      <c r="BL48" s="129"/>
      <c r="BM48" s="129"/>
      <c r="BN48" s="129"/>
      <c r="BO48" s="130"/>
      <c r="BP48" s="131"/>
      <c r="BQ48" s="132"/>
      <c r="BR48" s="129"/>
      <c r="BS48" s="129"/>
      <c r="BT48" s="129"/>
      <c r="BU48" s="129"/>
      <c r="BV48" s="129"/>
      <c r="BW48" s="129"/>
      <c r="BX48" s="129"/>
      <c r="BY48" s="129"/>
      <c r="BZ48" s="129"/>
      <c r="CA48" s="130"/>
      <c r="CB48" s="131"/>
      <c r="CC48" s="132"/>
      <c r="CD48" s="129"/>
      <c r="CE48" s="129"/>
      <c r="CF48" s="129"/>
      <c r="CG48" s="129"/>
      <c r="CH48" s="129"/>
      <c r="CI48" s="129"/>
      <c r="CJ48" s="129"/>
      <c r="CK48" s="129"/>
      <c r="CL48" s="129"/>
      <c r="CM48" s="130"/>
      <c r="CN48" s="131"/>
      <c r="CO48" s="132"/>
      <c r="CP48" s="129"/>
      <c r="CQ48" s="129"/>
      <c r="CR48" s="129"/>
      <c r="CS48" s="129"/>
      <c r="CT48" s="129"/>
      <c r="CU48" s="129"/>
      <c r="CV48" s="129"/>
      <c r="CW48" s="129"/>
      <c r="CX48" s="129"/>
      <c r="CY48" s="130"/>
      <c r="CZ48" s="131"/>
    </row>
    <row r="49" spans="2:104" ht="15.75">
      <c r="B49" s="122" t="s">
        <v>108</v>
      </c>
      <c r="C49" s="127" t="s">
        <v>145</v>
      </c>
      <c r="D49" s="135"/>
      <c r="E49" s="83"/>
      <c r="F49" s="83" t="s">
        <v>101</v>
      </c>
      <c r="G49" s="128">
        <v>15</v>
      </c>
      <c r="H49" s="118">
        <v>2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30"/>
      <c r="T49" s="131"/>
      <c r="U49" s="132"/>
      <c r="V49" s="129"/>
      <c r="W49" s="129"/>
      <c r="X49" s="129"/>
      <c r="Y49" s="129"/>
      <c r="Z49" s="129"/>
      <c r="AA49" s="129"/>
      <c r="AB49" s="129"/>
      <c r="AC49" s="129"/>
      <c r="AD49" s="129"/>
      <c r="AE49" s="130"/>
      <c r="AF49" s="131"/>
      <c r="AG49" s="132"/>
      <c r="AH49" s="129"/>
      <c r="AI49" s="129"/>
      <c r="AJ49" s="129"/>
      <c r="AK49" s="129">
        <v>15</v>
      </c>
      <c r="AL49" s="129"/>
      <c r="AM49" s="129"/>
      <c r="AN49" s="129"/>
      <c r="AO49" s="129"/>
      <c r="AP49" s="129"/>
      <c r="AQ49" s="130"/>
      <c r="AR49" s="131">
        <v>2</v>
      </c>
      <c r="AS49" s="132"/>
      <c r="AT49" s="129"/>
      <c r="AU49" s="129"/>
      <c r="AV49" s="129"/>
      <c r="AW49" s="129"/>
      <c r="AX49" s="129"/>
      <c r="AY49" s="129"/>
      <c r="AZ49" s="129"/>
      <c r="BA49" s="129"/>
      <c r="BB49" s="129"/>
      <c r="BC49" s="130"/>
      <c r="BD49" s="131"/>
      <c r="BE49" s="132"/>
      <c r="BF49" s="129"/>
      <c r="BG49" s="129"/>
      <c r="BH49" s="129"/>
      <c r="BI49" s="129"/>
      <c r="BJ49" s="129"/>
      <c r="BK49" s="129"/>
      <c r="BL49" s="129"/>
      <c r="BM49" s="129"/>
      <c r="BN49" s="129"/>
      <c r="BO49" s="130"/>
      <c r="BP49" s="131"/>
      <c r="BQ49" s="132"/>
      <c r="BR49" s="129"/>
      <c r="BS49" s="129"/>
      <c r="BT49" s="129"/>
      <c r="BU49" s="129"/>
      <c r="BV49" s="129"/>
      <c r="BW49" s="129"/>
      <c r="BX49" s="129"/>
      <c r="BY49" s="129"/>
      <c r="BZ49" s="129"/>
      <c r="CA49" s="130"/>
      <c r="CB49" s="131"/>
      <c r="CC49" s="132"/>
      <c r="CD49" s="129"/>
      <c r="CE49" s="129"/>
      <c r="CF49" s="129"/>
      <c r="CG49" s="129"/>
      <c r="CH49" s="129"/>
      <c r="CI49" s="129"/>
      <c r="CJ49" s="129"/>
      <c r="CK49" s="129"/>
      <c r="CL49" s="129"/>
      <c r="CM49" s="130"/>
      <c r="CN49" s="131"/>
      <c r="CO49" s="132"/>
      <c r="CP49" s="129"/>
      <c r="CQ49" s="129"/>
      <c r="CR49" s="129"/>
      <c r="CS49" s="129"/>
      <c r="CT49" s="129"/>
      <c r="CU49" s="129"/>
      <c r="CV49" s="129"/>
      <c r="CW49" s="129"/>
      <c r="CX49" s="129"/>
      <c r="CY49" s="130"/>
      <c r="CZ49" s="131"/>
    </row>
    <row r="50" spans="2:104" ht="15.75">
      <c r="B50" s="198" t="s">
        <v>10</v>
      </c>
      <c r="C50" s="217"/>
      <c r="D50" s="217"/>
      <c r="E50" s="217"/>
      <c r="F50" s="217"/>
      <c r="G50" s="91">
        <f>SUM(G40:G49)</f>
        <v>180</v>
      </c>
      <c r="H50" s="91">
        <f>SUM(H40:H49)</f>
        <v>20</v>
      </c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8"/>
      <c r="U50" s="13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8"/>
      <c r="AG50" s="13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8"/>
      <c r="AS50" s="13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8"/>
      <c r="BE50" s="13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7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7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8"/>
    </row>
    <row r="51" spans="2:104" ht="15.75">
      <c r="B51" s="196"/>
      <c r="C51" s="201"/>
      <c r="D51" s="201"/>
      <c r="E51" s="201"/>
      <c r="F51" s="201"/>
      <c r="G51" s="201"/>
      <c r="H51" s="201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8"/>
      <c r="U51" s="13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8"/>
      <c r="AG51" s="13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8"/>
      <c r="AS51" s="13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8"/>
      <c r="BE51" s="13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7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7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7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8"/>
    </row>
    <row r="52" spans="2:104" ht="15.75">
      <c r="B52" s="89"/>
      <c r="C52" s="82"/>
      <c r="D52" s="90"/>
      <c r="E52" s="83"/>
      <c r="F52" s="83"/>
      <c r="G52" s="84"/>
      <c r="H52" s="84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4"/>
      <c r="U52" s="137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4"/>
      <c r="AG52" s="137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4"/>
      <c r="AS52" s="137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4"/>
      <c r="BE52" s="137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85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85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85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4"/>
    </row>
    <row r="53" spans="2:104" ht="15.75">
      <c r="B53" s="198" t="s">
        <v>10</v>
      </c>
      <c r="C53" s="217"/>
      <c r="D53" s="217"/>
      <c r="E53" s="217"/>
      <c r="F53" s="217"/>
      <c r="G53" s="91"/>
      <c r="H53" s="91">
        <f>SUM(H52:H52)</f>
        <v>0</v>
      </c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8"/>
      <c r="U53" s="13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8"/>
      <c r="AG53" s="13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8"/>
      <c r="AS53" s="13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8"/>
      <c r="BE53" s="13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7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7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7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8"/>
    </row>
    <row r="54" spans="2:104" ht="15.75">
      <c r="B54" s="218" t="s">
        <v>62</v>
      </c>
      <c r="C54" s="218"/>
      <c r="D54" s="218"/>
      <c r="E54" s="218"/>
      <c r="F54" s="218"/>
      <c r="G54" s="218"/>
      <c r="H54" s="218"/>
      <c r="I54" s="76">
        <f>SUM(I15:I53)</f>
        <v>120</v>
      </c>
      <c r="J54" s="76">
        <f aca="true" t="shared" si="0" ref="J54:S54">SUM(J15:J53)</f>
        <v>45</v>
      </c>
      <c r="K54" s="47">
        <f t="shared" si="0"/>
        <v>30</v>
      </c>
      <c r="L54" s="47">
        <f t="shared" si="0"/>
        <v>30</v>
      </c>
      <c r="M54" s="47">
        <f t="shared" si="0"/>
        <v>90</v>
      </c>
      <c r="N54" s="47">
        <f t="shared" si="0"/>
        <v>0</v>
      </c>
      <c r="O54" s="47">
        <f t="shared" si="0"/>
        <v>0</v>
      </c>
      <c r="P54" s="47">
        <f t="shared" si="0"/>
        <v>0</v>
      </c>
      <c r="Q54" s="47">
        <f t="shared" si="0"/>
        <v>0</v>
      </c>
      <c r="R54" s="47">
        <f t="shared" si="0"/>
        <v>0</v>
      </c>
      <c r="S54" s="47">
        <f t="shared" si="0"/>
        <v>0</v>
      </c>
      <c r="T54" s="99">
        <f>SUM(T15:T52)</f>
        <v>28</v>
      </c>
      <c r="U54" s="141">
        <f aca="true" t="shared" si="1" ref="U54:AE54">SUM(U15:U53)</f>
        <v>60</v>
      </c>
      <c r="V54" s="76">
        <f t="shared" si="1"/>
        <v>45</v>
      </c>
      <c r="W54" s="47">
        <f t="shared" si="1"/>
        <v>30</v>
      </c>
      <c r="X54" s="47">
        <f t="shared" si="1"/>
        <v>30</v>
      </c>
      <c r="Y54" s="76">
        <f t="shared" si="1"/>
        <v>105</v>
      </c>
      <c r="Z54" s="47">
        <f t="shared" si="1"/>
        <v>0</v>
      </c>
      <c r="AA54" s="47">
        <f t="shared" si="1"/>
        <v>0</v>
      </c>
      <c r="AB54" s="47">
        <f t="shared" si="1"/>
        <v>0</v>
      </c>
      <c r="AC54" s="47">
        <f t="shared" si="1"/>
        <v>0</v>
      </c>
      <c r="AD54" s="47">
        <f t="shared" si="1"/>
        <v>0</v>
      </c>
      <c r="AE54" s="47">
        <f t="shared" si="1"/>
        <v>0</v>
      </c>
      <c r="AF54" s="99">
        <f>SUM(AF15:AF52)</f>
        <v>22</v>
      </c>
      <c r="AG54" s="147">
        <f aca="true" t="shared" si="2" ref="AG54:AQ54">SUM(AG15:AG53)</f>
        <v>30</v>
      </c>
      <c r="AH54" s="76">
        <f t="shared" si="2"/>
        <v>60</v>
      </c>
      <c r="AI54" s="47">
        <f t="shared" si="2"/>
        <v>30</v>
      </c>
      <c r="AJ54" s="47">
        <f t="shared" si="2"/>
        <v>30</v>
      </c>
      <c r="AK54" s="112">
        <f>SUM(AK15:AK53)</f>
        <v>45</v>
      </c>
      <c r="AL54" s="47">
        <f t="shared" si="2"/>
        <v>0</v>
      </c>
      <c r="AM54" s="47">
        <f t="shared" si="2"/>
        <v>0</v>
      </c>
      <c r="AN54" s="47">
        <f t="shared" si="2"/>
        <v>0</v>
      </c>
      <c r="AO54" s="47">
        <f t="shared" si="2"/>
        <v>0</v>
      </c>
      <c r="AP54" s="47">
        <f t="shared" si="2"/>
        <v>0</v>
      </c>
      <c r="AQ54" s="47">
        <f t="shared" si="2"/>
        <v>0</v>
      </c>
      <c r="AR54" s="99">
        <f>SUM(AR15:AR52)</f>
        <v>28</v>
      </c>
      <c r="AS54" s="147">
        <f aca="true" t="shared" si="3" ref="AS54:BC54">SUM(AS15:AS53)</f>
        <v>30</v>
      </c>
      <c r="AT54" s="76">
        <f t="shared" si="3"/>
        <v>0</v>
      </c>
      <c r="AU54" s="47">
        <f t="shared" si="3"/>
        <v>0</v>
      </c>
      <c r="AV54" s="47">
        <f t="shared" si="3"/>
        <v>30</v>
      </c>
      <c r="AW54" s="76">
        <f t="shared" si="3"/>
        <v>0</v>
      </c>
      <c r="AX54" s="47">
        <f t="shared" si="3"/>
        <v>0</v>
      </c>
      <c r="AY54" s="47">
        <f t="shared" si="3"/>
        <v>0</v>
      </c>
      <c r="AZ54" s="47">
        <f t="shared" si="3"/>
        <v>0</v>
      </c>
      <c r="BA54" s="47">
        <f t="shared" si="3"/>
        <v>0</v>
      </c>
      <c r="BB54" s="47">
        <f t="shared" si="3"/>
        <v>0</v>
      </c>
      <c r="BC54" s="47">
        <f t="shared" si="3"/>
        <v>0</v>
      </c>
      <c r="BD54" s="99">
        <f>SUM(BD15:BD52)</f>
        <v>30</v>
      </c>
      <c r="BE54" s="147">
        <f aca="true" t="shared" si="4" ref="BE54:BO54">SUM(BE15:BE53)</f>
        <v>0</v>
      </c>
      <c r="BF54" s="76">
        <f t="shared" si="4"/>
        <v>0</v>
      </c>
      <c r="BG54" s="47">
        <f t="shared" si="4"/>
        <v>0</v>
      </c>
      <c r="BH54" s="47">
        <f t="shared" si="4"/>
        <v>0</v>
      </c>
      <c r="BI54" s="47">
        <f t="shared" si="4"/>
        <v>0</v>
      </c>
      <c r="BJ54" s="47">
        <f t="shared" si="4"/>
        <v>0</v>
      </c>
      <c r="BK54" s="47">
        <f t="shared" si="4"/>
        <v>0</v>
      </c>
      <c r="BL54" s="47">
        <f t="shared" si="4"/>
        <v>0</v>
      </c>
      <c r="BM54" s="47">
        <f t="shared" si="4"/>
        <v>0</v>
      </c>
      <c r="BN54" s="47">
        <f t="shared" si="4"/>
        <v>0</v>
      </c>
      <c r="BO54" s="47">
        <f t="shared" si="4"/>
        <v>0</v>
      </c>
      <c r="BP54" s="98">
        <f>SUM(BP15:BP52)</f>
        <v>0</v>
      </c>
      <c r="BQ54" s="47">
        <f aca="true" t="shared" si="5" ref="BQ54:CA54">SUM(BQ15:BQ53)</f>
        <v>0</v>
      </c>
      <c r="BR54" s="47">
        <f t="shared" si="5"/>
        <v>0</v>
      </c>
      <c r="BS54" s="47">
        <f t="shared" si="5"/>
        <v>0</v>
      </c>
      <c r="BT54" s="47">
        <f t="shared" si="5"/>
        <v>0</v>
      </c>
      <c r="BU54" s="47">
        <f t="shared" si="5"/>
        <v>0</v>
      </c>
      <c r="BV54" s="47">
        <f t="shared" si="5"/>
        <v>0</v>
      </c>
      <c r="BW54" s="47">
        <f t="shared" si="5"/>
        <v>0</v>
      </c>
      <c r="BX54" s="47">
        <f t="shared" si="5"/>
        <v>0</v>
      </c>
      <c r="BY54" s="47">
        <f t="shared" si="5"/>
        <v>0</v>
      </c>
      <c r="BZ54" s="47">
        <f t="shared" si="5"/>
        <v>0</v>
      </c>
      <c r="CA54" s="47">
        <f t="shared" si="5"/>
        <v>0</v>
      </c>
      <c r="CB54" s="98">
        <f>SUM(CB15:CB52)</f>
        <v>0</v>
      </c>
      <c r="CC54" s="47">
        <f aca="true" t="shared" si="6" ref="CC54:CM54">SUM(CC15:CC53)</f>
        <v>0</v>
      </c>
      <c r="CD54" s="47">
        <f t="shared" si="6"/>
        <v>0</v>
      </c>
      <c r="CE54" s="47">
        <f t="shared" si="6"/>
        <v>0</v>
      </c>
      <c r="CF54" s="47">
        <f t="shared" si="6"/>
        <v>0</v>
      </c>
      <c r="CG54" s="47">
        <f t="shared" si="6"/>
        <v>0</v>
      </c>
      <c r="CH54" s="47">
        <f t="shared" si="6"/>
        <v>0</v>
      </c>
      <c r="CI54" s="47">
        <f t="shared" si="6"/>
        <v>0</v>
      </c>
      <c r="CJ54" s="47">
        <f t="shared" si="6"/>
        <v>0</v>
      </c>
      <c r="CK54" s="47">
        <f t="shared" si="6"/>
        <v>0</v>
      </c>
      <c r="CL54" s="47">
        <f t="shared" si="6"/>
        <v>0</v>
      </c>
      <c r="CM54" s="47">
        <f t="shared" si="6"/>
        <v>0</v>
      </c>
      <c r="CN54" s="98">
        <f>SUM(CN15:CN52)</f>
        <v>0</v>
      </c>
      <c r="CO54" s="47">
        <f aca="true" t="shared" si="7" ref="CO54:CY54">SUM(CO15:CO53)</f>
        <v>0</v>
      </c>
      <c r="CP54" s="47">
        <f t="shared" si="7"/>
        <v>0</v>
      </c>
      <c r="CQ54" s="47">
        <f t="shared" si="7"/>
        <v>0</v>
      </c>
      <c r="CR54" s="47">
        <f t="shared" si="7"/>
        <v>0</v>
      </c>
      <c r="CS54" s="47">
        <f t="shared" si="7"/>
        <v>0</v>
      </c>
      <c r="CT54" s="47">
        <f t="shared" si="7"/>
        <v>0</v>
      </c>
      <c r="CU54" s="47">
        <f t="shared" si="7"/>
        <v>0</v>
      </c>
      <c r="CV54" s="47">
        <f t="shared" si="7"/>
        <v>0</v>
      </c>
      <c r="CW54" s="47">
        <f t="shared" si="7"/>
        <v>0</v>
      </c>
      <c r="CX54" s="47">
        <f t="shared" si="7"/>
        <v>0</v>
      </c>
      <c r="CY54" s="47">
        <f t="shared" si="7"/>
        <v>0</v>
      </c>
      <c r="CZ54" s="99">
        <f>SUM(CZ15:CZ52)</f>
        <v>0</v>
      </c>
    </row>
    <row r="55" spans="2:104" s="15" customFormat="1" ht="15.75">
      <c r="B55" s="212" t="s">
        <v>85</v>
      </c>
      <c r="C55" s="212"/>
      <c r="D55" s="212"/>
      <c r="E55" s="212"/>
      <c r="F55" s="212"/>
      <c r="G55" s="100">
        <f>SUBTOTAL(9,G16,G27,G31,G37,G50,G53)</f>
        <v>840</v>
      </c>
      <c r="H55" s="100">
        <f>SUBTOTAL(9,H16,H27,H31,H37,H50,H53)</f>
        <v>108</v>
      </c>
      <c r="I55" s="213" t="s">
        <v>68</v>
      </c>
      <c r="J55" s="213"/>
      <c r="K55" s="213"/>
      <c r="L55" s="213"/>
      <c r="M55" s="213"/>
      <c r="N55" s="213"/>
      <c r="O55" s="213"/>
      <c r="P55" s="213"/>
      <c r="Q55" s="214">
        <f>SUM(I54:S54)</f>
        <v>315</v>
      </c>
      <c r="R55" s="214"/>
      <c r="S55" s="101" t="s">
        <v>69</v>
      </c>
      <c r="T55" s="99">
        <f>T54</f>
        <v>28</v>
      </c>
      <c r="U55" s="215" t="s">
        <v>70</v>
      </c>
      <c r="V55" s="216"/>
      <c r="W55" s="216"/>
      <c r="X55" s="216"/>
      <c r="Y55" s="216"/>
      <c r="Z55" s="216"/>
      <c r="AA55" s="216"/>
      <c r="AB55" s="216"/>
      <c r="AC55" s="214">
        <f>SUM(U54:AE54)</f>
        <v>270</v>
      </c>
      <c r="AD55" s="214"/>
      <c r="AE55" s="101" t="s">
        <v>69</v>
      </c>
      <c r="AF55" s="99">
        <f>AF54</f>
        <v>22</v>
      </c>
      <c r="AG55" s="215" t="s">
        <v>71</v>
      </c>
      <c r="AH55" s="216"/>
      <c r="AI55" s="216"/>
      <c r="AJ55" s="216"/>
      <c r="AK55" s="216"/>
      <c r="AL55" s="216"/>
      <c r="AM55" s="216"/>
      <c r="AN55" s="216"/>
      <c r="AO55" s="214">
        <f>SUM(AG54:AQ54)</f>
        <v>195</v>
      </c>
      <c r="AP55" s="214"/>
      <c r="AQ55" s="102" t="s">
        <v>69</v>
      </c>
      <c r="AR55" s="104">
        <f>AR54</f>
        <v>28</v>
      </c>
      <c r="AS55" s="215" t="s">
        <v>72</v>
      </c>
      <c r="AT55" s="216"/>
      <c r="AU55" s="216"/>
      <c r="AV55" s="216"/>
      <c r="AW55" s="216"/>
      <c r="AX55" s="216"/>
      <c r="AY55" s="216"/>
      <c r="AZ55" s="216"/>
      <c r="BA55" s="214">
        <f>SUM(AS54:BC54)</f>
        <v>60</v>
      </c>
      <c r="BB55" s="214"/>
      <c r="BC55" s="101" t="s">
        <v>69</v>
      </c>
      <c r="BD55" s="104">
        <f>BD54</f>
        <v>30</v>
      </c>
      <c r="BE55" s="215" t="s">
        <v>73</v>
      </c>
      <c r="BF55" s="216"/>
      <c r="BG55" s="216"/>
      <c r="BH55" s="216"/>
      <c r="BI55" s="216"/>
      <c r="BJ55" s="216"/>
      <c r="BK55" s="216"/>
      <c r="BL55" s="216"/>
      <c r="BM55" s="214">
        <f>SUM(BE54:BO54)</f>
        <v>0</v>
      </c>
      <c r="BN55" s="214"/>
      <c r="BO55" s="101" t="s">
        <v>69</v>
      </c>
      <c r="BP55" s="103">
        <f>BP54</f>
        <v>0</v>
      </c>
      <c r="BQ55" s="216" t="s">
        <v>74</v>
      </c>
      <c r="BR55" s="216"/>
      <c r="BS55" s="216"/>
      <c r="BT55" s="216"/>
      <c r="BU55" s="216"/>
      <c r="BV55" s="216"/>
      <c r="BW55" s="216"/>
      <c r="BX55" s="216"/>
      <c r="BY55" s="214">
        <f>SUM(BQ54:CA54)</f>
        <v>0</v>
      </c>
      <c r="BZ55" s="214"/>
      <c r="CA55" s="101" t="s">
        <v>69</v>
      </c>
      <c r="CB55" s="103">
        <f>CB54</f>
        <v>0</v>
      </c>
      <c r="CC55" s="216" t="s">
        <v>75</v>
      </c>
      <c r="CD55" s="216"/>
      <c r="CE55" s="216"/>
      <c r="CF55" s="216"/>
      <c r="CG55" s="216"/>
      <c r="CH55" s="216"/>
      <c r="CI55" s="216"/>
      <c r="CJ55" s="216"/>
      <c r="CK55" s="214">
        <f>SUM(CC54:CM54)</f>
        <v>0</v>
      </c>
      <c r="CL55" s="214"/>
      <c r="CM55" s="101" t="s">
        <v>69</v>
      </c>
      <c r="CN55" s="103">
        <f>CN54</f>
        <v>0</v>
      </c>
      <c r="CO55" s="216" t="s">
        <v>76</v>
      </c>
      <c r="CP55" s="216"/>
      <c r="CQ55" s="216"/>
      <c r="CR55" s="216"/>
      <c r="CS55" s="216"/>
      <c r="CT55" s="216"/>
      <c r="CU55" s="216"/>
      <c r="CV55" s="216"/>
      <c r="CW55" s="214">
        <f>SUM(CO54:CY54)</f>
        <v>0</v>
      </c>
      <c r="CX55" s="214"/>
      <c r="CY55" s="101" t="s">
        <v>69</v>
      </c>
      <c r="CZ55" s="104">
        <f>CZ54</f>
        <v>0</v>
      </c>
    </row>
    <row r="56" spans="2:104" s="15" customFormat="1" ht="15.75">
      <c r="B56" s="221" t="s">
        <v>163</v>
      </c>
      <c r="C56" s="221"/>
      <c r="D56" s="221"/>
      <c r="E56" s="221"/>
      <c r="F56" s="221"/>
      <c r="G56" s="221"/>
      <c r="H56" s="221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8"/>
      <c r="U56" s="142"/>
      <c r="V56" s="87"/>
      <c r="W56" s="87"/>
      <c r="X56" s="87"/>
      <c r="Y56" s="87"/>
      <c r="Z56" s="87"/>
      <c r="AA56" s="87"/>
      <c r="AB56" s="87"/>
      <c r="AC56" s="87"/>
      <c r="AD56" s="93"/>
      <c r="AE56" s="93"/>
      <c r="AF56" s="88"/>
      <c r="AG56" s="142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8"/>
      <c r="AS56" s="142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8"/>
      <c r="BE56" s="142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8"/>
    </row>
    <row r="57" spans="2:104" s="15" customFormat="1" ht="15.75">
      <c r="B57" s="134" t="s">
        <v>90</v>
      </c>
      <c r="C57" s="73" t="s">
        <v>174</v>
      </c>
      <c r="D57" s="57"/>
      <c r="E57" s="57"/>
      <c r="F57" s="57" t="s">
        <v>128</v>
      </c>
      <c r="G57" s="105"/>
      <c r="H57" s="105">
        <v>6</v>
      </c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7">
        <v>2</v>
      </c>
      <c r="U57" s="143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7">
        <v>2</v>
      </c>
      <c r="AG57" s="143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7">
        <v>2</v>
      </c>
      <c r="AS57" s="143"/>
      <c r="AT57" s="66"/>
      <c r="AU57" s="66"/>
      <c r="AV57" s="66"/>
      <c r="AW57" s="66"/>
      <c r="AX57" s="66"/>
      <c r="AY57" s="66"/>
      <c r="AZ57" s="66"/>
      <c r="BA57" s="66"/>
      <c r="BB57" s="66"/>
      <c r="BC57" s="107"/>
      <c r="BD57" s="67"/>
      <c r="BE57" s="143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10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108"/>
      <c r="CB57" s="10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10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7"/>
    </row>
    <row r="58" spans="2:104" s="15" customFormat="1" ht="15.75">
      <c r="B58" s="134" t="s">
        <v>91</v>
      </c>
      <c r="C58" s="73" t="s">
        <v>116</v>
      </c>
      <c r="D58" s="57"/>
      <c r="E58" s="57"/>
      <c r="F58" s="57" t="s">
        <v>96</v>
      </c>
      <c r="G58" s="109"/>
      <c r="H58" s="109">
        <v>6</v>
      </c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7"/>
      <c r="U58" s="143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7">
        <v>6</v>
      </c>
      <c r="AG58" s="143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7"/>
      <c r="AS58" s="143"/>
      <c r="AT58" s="66"/>
      <c r="AU58" s="66"/>
      <c r="AV58" s="66"/>
      <c r="AW58" s="66"/>
      <c r="AX58" s="66"/>
      <c r="AY58" s="66"/>
      <c r="AZ58" s="66"/>
      <c r="BA58" s="66"/>
      <c r="BB58" s="66"/>
      <c r="BC58" s="107"/>
      <c r="BD58" s="67"/>
      <c r="BE58" s="143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106">
        <v>2</v>
      </c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108"/>
      <c r="CB58" s="10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10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7"/>
    </row>
    <row r="59" spans="2:104" s="15" customFormat="1" ht="15.75">
      <c r="B59" s="222" t="s">
        <v>10</v>
      </c>
      <c r="C59" s="223"/>
      <c r="D59" s="223"/>
      <c r="E59" s="223"/>
      <c r="F59" s="224"/>
      <c r="G59" s="44">
        <f aca="true" t="shared" si="8" ref="G59:AL59">SUM(G57:G58)</f>
        <v>0</v>
      </c>
      <c r="H59" s="44">
        <f t="shared" si="8"/>
        <v>12</v>
      </c>
      <c r="I59" s="23">
        <f t="shared" si="8"/>
        <v>0</v>
      </c>
      <c r="J59" s="23">
        <f t="shared" si="8"/>
        <v>0</v>
      </c>
      <c r="K59" s="23">
        <f t="shared" si="8"/>
        <v>0</v>
      </c>
      <c r="L59" s="23">
        <f t="shared" si="8"/>
        <v>0</v>
      </c>
      <c r="M59" s="23">
        <f t="shared" si="8"/>
        <v>0</v>
      </c>
      <c r="N59" s="23">
        <f t="shared" si="8"/>
        <v>0</v>
      </c>
      <c r="O59" s="23">
        <f t="shared" si="8"/>
        <v>0</v>
      </c>
      <c r="P59" s="23">
        <f t="shared" si="8"/>
        <v>0</v>
      </c>
      <c r="Q59" s="23">
        <f t="shared" si="8"/>
        <v>0</v>
      </c>
      <c r="R59" s="23">
        <f t="shared" si="8"/>
        <v>0</v>
      </c>
      <c r="S59" s="23">
        <f t="shared" si="8"/>
        <v>0</v>
      </c>
      <c r="T59" s="22">
        <f t="shared" si="8"/>
        <v>2</v>
      </c>
      <c r="U59" s="144">
        <f t="shared" si="8"/>
        <v>0</v>
      </c>
      <c r="V59" s="23">
        <f t="shared" si="8"/>
        <v>0</v>
      </c>
      <c r="W59" s="23">
        <f t="shared" si="8"/>
        <v>0</v>
      </c>
      <c r="X59" s="23">
        <f t="shared" si="8"/>
        <v>0</v>
      </c>
      <c r="Y59" s="23">
        <f t="shared" si="8"/>
        <v>0</v>
      </c>
      <c r="Z59" s="23">
        <f t="shared" si="8"/>
        <v>0</v>
      </c>
      <c r="AA59" s="23">
        <f t="shared" si="8"/>
        <v>0</v>
      </c>
      <c r="AB59" s="23">
        <f t="shared" si="8"/>
        <v>0</v>
      </c>
      <c r="AC59" s="23">
        <f t="shared" si="8"/>
        <v>0</v>
      </c>
      <c r="AD59" s="23">
        <f t="shared" si="8"/>
        <v>0</v>
      </c>
      <c r="AE59" s="23">
        <f t="shared" si="8"/>
        <v>0</v>
      </c>
      <c r="AF59" s="22">
        <f t="shared" si="8"/>
        <v>8</v>
      </c>
      <c r="AG59" s="144">
        <f t="shared" si="8"/>
        <v>0</v>
      </c>
      <c r="AH59" s="23">
        <f t="shared" si="8"/>
        <v>0</v>
      </c>
      <c r="AI59" s="23">
        <f t="shared" si="8"/>
        <v>0</v>
      </c>
      <c r="AJ59" s="23">
        <f t="shared" si="8"/>
        <v>0</v>
      </c>
      <c r="AK59" s="23">
        <f t="shared" si="8"/>
        <v>0</v>
      </c>
      <c r="AL59" s="23">
        <f t="shared" si="8"/>
        <v>0</v>
      </c>
      <c r="AM59" s="23">
        <f aca="true" t="shared" si="9" ref="AM59:BR59">SUM(AM57:AM58)</f>
        <v>0</v>
      </c>
      <c r="AN59" s="23">
        <f t="shared" si="9"/>
        <v>0</v>
      </c>
      <c r="AO59" s="23">
        <f t="shared" si="9"/>
        <v>0</v>
      </c>
      <c r="AP59" s="23">
        <f t="shared" si="9"/>
        <v>0</v>
      </c>
      <c r="AQ59" s="23">
        <f t="shared" si="9"/>
        <v>0</v>
      </c>
      <c r="AR59" s="22">
        <f t="shared" si="9"/>
        <v>2</v>
      </c>
      <c r="AS59" s="144">
        <f t="shared" si="9"/>
        <v>0</v>
      </c>
      <c r="AT59" s="23">
        <f t="shared" si="9"/>
        <v>0</v>
      </c>
      <c r="AU59" s="23">
        <f t="shared" si="9"/>
        <v>0</v>
      </c>
      <c r="AV59" s="23">
        <f t="shared" si="9"/>
        <v>0</v>
      </c>
      <c r="AW59" s="23">
        <f t="shared" si="9"/>
        <v>0</v>
      </c>
      <c r="AX59" s="23">
        <f t="shared" si="9"/>
        <v>0</v>
      </c>
      <c r="AY59" s="23">
        <f t="shared" si="9"/>
        <v>0</v>
      </c>
      <c r="AZ59" s="23">
        <f t="shared" si="9"/>
        <v>0</v>
      </c>
      <c r="BA59" s="23">
        <f t="shared" si="9"/>
        <v>0</v>
      </c>
      <c r="BB59" s="23">
        <f t="shared" si="9"/>
        <v>0</v>
      </c>
      <c r="BC59" s="23">
        <f t="shared" si="9"/>
        <v>0</v>
      </c>
      <c r="BD59" s="22">
        <f t="shared" si="9"/>
        <v>0</v>
      </c>
      <c r="BE59" s="144">
        <f t="shared" si="9"/>
        <v>0</v>
      </c>
      <c r="BF59" s="23">
        <f t="shared" si="9"/>
        <v>0</v>
      </c>
      <c r="BG59" s="23">
        <f t="shared" si="9"/>
        <v>0</v>
      </c>
      <c r="BH59" s="23">
        <f t="shared" si="9"/>
        <v>0</v>
      </c>
      <c r="BI59" s="23">
        <f t="shared" si="9"/>
        <v>0</v>
      </c>
      <c r="BJ59" s="23">
        <f t="shared" si="9"/>
        <v>0</v>
      </c>
      <c r="BK59" s="23">
        <f t="shared" si="9"/>
        <v>0</v>
      </c>
      <c r="BL59" s="23">
        <f t="shared" si="9"/>
        <v>0</v>
      </c>
      <c r="BM59" s="23">
        <f t="shared" si="9"/>
        <v>0</v>
      </c>
      <c r="BN59" s="23">
        <f t="shared" si="9"/>
        <v>0</v>
      </c>
      <c r="BO59" s="23">
        <f t="shared" si="9"/>
        <v>0</v>
      </c>
      <c r="BP59" s="22">
        <f t="shared" si="9"/>
        <v>2</v>
      </c>
      <c r="BQ59" s="23">
        <f t="shared" si="9"/>
        <v>0</v>
      </c>
      <c r="BR59" s="23">
        <f t="shared" si="9"/>
        <v>0</v>
      </c>
      <c r="BS59" s="23">
        <f aca="true" t="shared" si="10" ref="BS59:CX59">SUM(BS57:BS58)</f>
        <v>0</v>
      </c>
      <c r="BT59" s="23">
        <f t="shared" si="10"/>
        <v>0</v>
      </c>
      <c r="BU59" s="23">
        <f t="shared" si="10"/>
        <v>0</v>
      </c>
      <c r="BV59" s="23">
        <f t="shared" si="10"/>
        <v>0</v>
      </c>
      <c r="BW59" s="23">
        <f t="shared" si="10"/>
        <v>0</v>
      </c>
      <c r="BX59" s="23">
        <f t="shared" si="10"/>
        <v>0</v>
      </c>
      <c r="BY59" s="23">
        <f t="shared" si="10"/>
        <v>0</v>
      </c>
      <c r="BZ59" s="23">
        <f t="shared" si="10"/>
        <v>0</v>
      </c>
      <c r="CA59" s="77">
        <f t="shared" si="10"/>
        <v>0</v>
      </c>
      <c r="CB59" s="22">
        <f t="shared" si="10"/>
        <v>0</v>
      </c>
      <c r="CC59" s="23">
        <f t="shared" si="10"/>
        <v>0</v>
      </c>
      <c r="CD59" s="23">
        <f t="shared" si="10"/>
        <v>0</v>
      </c>
      <c r="CE59" s="23">
        <f t="shared" si="10"/>
        <v>0</v>
      </c>
      <c r="CF59" s="23">
        <f t="shared" si="10"/>
        <v>0</v>
      </c>
      <c r="CG59" s="23">
        <f t="shared" si="10"/>
        <v>0</v>
      </c>
      <c r="CH59" s="23">
        <f t="shared" si="10"/>
        <v>0</v>
      </c>
      <c r="CI59" s="23">
        <f t="shared" si="10"/>
        <v>0</v>
      </c>
      <c r="CJ59" s="23">
        <f t="shared" si="10"/>
        <v>0</v>
      </c>
      <c r="CK59" s="23">
        <f t="shared" si="10"/>
        <v>0</v>
      </c>
      <c r="CL59" s="23">
        <f t="shared" si="10"/>
        <v>0</v>
      </c>
      <c r="CM59" s="23">
        <f t="shared" si="10"/>
        <v>0</v>
      </c>
      <c r="CN59" s="22">
        <f t="shared" si="10"/>
        <v>0</v>
      </c>
      <c r="CO59" s="23">
        <f t="shared" si="10"/>
        <v>0</v>
      </c>
      <c r="CP59" s="23">
        <f t="shared" si="10"/>
        <v>0</v>
      </c>
      <c r="CQ59" s="23">
        <f t="shared" si="10"/>
        <v>0</v>
      </c>
      <c r="CR59" s="23">
        <f t="shared" si="10"/>
        <v>0</v>
      </c>
      <c r="CS59" s="23">
        <f t="shared" si="10"/>
        <v>0</v>
      </c>
      <c r="CT59" s="23">
        <f t="shared" si="10"/>
        <v>0</v>
      </c>
      <c r="CU59" s="23">
        <f t="shared" si="10"/>
        <v>0</v>
      </c>
      <c r="CV59" s="23">
        <f t="shared" si="10"/>
        <v>0</v>
      </c>
      <c r="CW59" s="23">
        <f t="shared" si="10"/>
        <v>0</v>
      </c>
      <c r="CX59" s="23">
        <f t="shared" si="10"/>
        <v>0</v>
      </c>
      <c r="CY59" s="23">
        <f>SUM(CY57:CY58)</f>
        <v>0</v>
      </c>
      <c r="CZ59" s="22">
        <f>SUM(CZ57:CZ58)</f>
        <v>0</v>
      </c>
    </row>
    <row r="60" spans="2:104" s="15" customFormat="1" ht="15.75">
      <c r="B60" s="225" t="s">
        <v>62</v>
      </c>
      <c r="C60" s="226"/>
      <c r="D60" s="226"/>
      <c r="E60" s="226"/>
      <c r="F60" s="226"/>
      <c r="G60" s="226"/>
      <c r="H60" s="227"/>
      <c r="I60" s="228" t="s">
        <v>68</v>
      </c>
      <c r="J60" s="229"/>
      <c r="K60" s="229"/>
      <c r="L60" s="229"/>
      <c r="M60" s="229"/>
      <c r="N60" s="229"/>
      <c r="O60" s="229"/>
      <c r="P60" s="229"/>
      <c r="Q60" s="220">
        <f>SUM(I59:S59)</f>
        <v>0</v>
      </c>
      <c r="R60" s="220"/>
      <c r="S60" s="24" t="s">
        <v>69</v>
      </c>
      <c r="T60" s="48">
        <f>T59</f>
        <v>2</v>
      </c>
      <c r="U60" s="219" t="s">
        <v>70</v>
      </c>
      <c r="V60" s="219"/>
      <c r="W60" s="219"/>
      <c r="X60" s="219"/>
      <c r="Y60" s="219"/>
      <c r="Z60" s="219"/>
      <c r="AA60" s="219"/>
      <c r="AB60" s="219"/>
      <c r="AC60" s="220">
        <f>SUM(U59:AE59)</f>
        <v>0</v>
      </c>
      <c r="AD60" s="220"/>
      <c r="AE60" s="24" t="s">
        <v>69</v>
      </c>
      <c r="AF60" s="48">
        <f>AF59</f>
        <v>8</v>
      </c>
      <c r="AG60" s="219" t="s">
        <v>71</v>
      </c>
      <c r="AH60" s="219"/>
      <c r="AI60" s="219"/>
      <c r="AJ60" s="219"/>
      <c r="AK60" s="219"/>
      <c r="AL60" s="219"/>
      <c r="AM60" s="219"/>
      <c r="AN60" s="219"/>
      <c r="AO60" s="220">
        <f>SUM(AG59:AQ59)</f>
        <v>0</v>
      </c>
      <c r="AP60" s="220"/>
      <c r="AQ60" s="24" t="s">
        <v>69</v>
      </c>
      <c r="AR60" s="49">
        <f>AR59</f>
        <v>2</v>
      </c>
      <c r="AS60" s="219" t="s">
        <v>72</v>
      </c>
      <c r="AT60" s="219"/>
      <c r="AU60" s="219"/>
      <c r="AV60" s="219"/>
      <c r="AW60" s="219"/>
      <c r="AX60" s="219"/>
      <c r="AY60" s="219"/>
      <c r="AZ60" s="219"/>
      <c r="BA60" s="220">
        <f>SUM(AS59:BC59)</f>
        <v>0</v>
      </c>
      <c r="BB60" s="220"/>
      <c r="BC60" s="24" t="s">
        <v>69</v>
      </c>
      <c r="BD60" s="49">
        <f>BD59</f>
        <v>0</v>
      </c>
      <c r="BE60" s="219" t="s">
        <v>73</v>
      </c>
      <c r="BF60" s="219"/>
      <c r="BG60" s="219"/>
      <c r="BH60" s="219"/>
      <c r="BI60" s="219"/>
      <c r="BJ60" s="219"/>
      <c r="BK60" s="219"/>
      <c r="BL60" s="219"/>
      <c r="BM60" s="220">
        <f>SUM(BE59:BO59)</f>
        <v>0</v>
      </c>
      <c r="BN60" s="220"/>
      <c r="BO60" s="24" t="s">
        <v>69</v>
      </c>
      <c r="BP60" s="49">
        <f>BP59</f>
        <v>2</v>
      </c>
      <c r="BQ60" s="234" t="s">
        <v>74</v>
      </c>
      <c r="BR60" s="219"/>
      <c r="BS60" s="219"/>
      <c r="BT60" s="219"/>
      <c r="BU60" s="219"/>
      <c r="BV60" s="219"/>
      <c r="BW60" s="219"/>
      <c r="BX60" s="219"/>
      <c r="BY60" s="220">
        <f>SUM(BQ59:CA59)</f>
        <v>0</v>
      </c>
      <c r="BZ60" s="220"/>
      <c r="CA60" s="24" t="s">
        <v>69</v>
      </c>
      <c r="CB60" s="49">
        <f>CB59</f>
        <v>0</v>
      </c>
      <c r="CC60" s="234" t="s">
        <v>75</v>
      </c>
      <c r="CD60" s="219"/>
      <c r="CE60" s="219"/>
      <c r="CF60" s="219"/>
      <c r="CG60" s="219"/>
      <c r="CH60" s="219"/>
      <c r="CI60" s="219"/>
      <c r="CJ60" s="219"/>
      <c r="CK60" s="220">
        <f>SUM(CC59:CM59)</f>
        <v>0</v>
      </c>
      <c r="CL60" s="220"/>
      <c r="CM60" s="24" t="s">
        <v>69</v>
      </c>
      <c r="CN60" s="49">
        <f>CN59</f>
        <v>0</v>
      </c>
      <c r="CO60" s="234" t="s">
        <v>76</v>
      </c>
      <c r="CP60" s="219"/>
      <c r="CQ60" s="219"/>
      <c r="CR60" s="219"/>
      <c r="CS60" s="219"/>
      <c r="CT60" s="219"/>
      <c r="CU60" s="219"/>
      <c r="CV60" s="219"/>
      <c r="CW60" s="220">
        <f>SUM(CO59:CY59)</f>
        <v>0</v>
      </c>
      <c r="CX60" s="220"/>
      <c r="CY60" s="24" t="s">
        <v>69</v>
      </c>
      <c r="CZ60" s="49">
        <f>CZ59</f>
        <v>0</v>
      </c>
    </row>
    <row r="61" spans="2:104" s="15" customFormat="1" ht="16.5" thickBot="1">
      <c r="B61" s="231" t="s">
        <v>150</v>
      </c>
      <c r="C61" s="232"/>
      <c r="D61" s="232"/>
      <c r="E61" s="232"/>
      <c r="F61" s="233"/>
      <c r="G61" s="45">
        <f>SUBTOTAL(9,G16,G27,G31,G37,G50,G53,G59)</f>
        <v>840</v>
      </c>
      <c r="H61" s="46">
        <f>SUBTOTAL(9,H16,H27,H31,H37,H50,H53,H59)</f>
        <v>120</v>
      </c>
      <c r="I61" s="234" t="s">
        <v>77</v>
      </c>
      <c r="J61" s="219"/>
      <c r="K61" s="219"/>
      <c r="L61" s="219"/>
      <c r="M61" s="219"/>
      <c r="N61" s="219"/>
      <c r="O61" s="219"/>
      <c r="P61" s="219"/>
      <c r="Q61" s="230">
        <f>SUM(Q55,Q60)</f>
        <v>315</v>
      </c>
      <c r="R61" s="230"/>
      <c r="S61" s="26" t="s">
        <v>69</v>
      </c>
      <c r="T61" s="48">
        <f>SUM(T55,T60)</f>
        <v>30</v>
      </c>
      <c r="U61" s="219" t="s">
        <v>84</v>
      </c>
      <c r="V61" s="219"/>
      <c r="W61" s="219"/>
      <c r="X61" s="219"/>
      <c r="Y61" s="219"/>
      <c r="Z61" s="219"/>
      <c r="AA61" s="219"/>
      <c r="AB61" s="219"/>
      <c r="AC61" s="230">
        <f>SUM(AC55,AC60)</f>
        <v>270</v>
      </c>
      <c r="AD61" s="230"/>
      <c r="AE61" s="26" t="s">
        <v>69</v>
      </c>
      <c r="AF61" s="48">
        <f>SUM(AF55,AF60)</f>
        <v>30</v>
      </c>
      <c r="AG61" s="219" t="s">
        <v>83</v>
      </c>
      <c r="AH61" s="219"/>
      <c r="AI61" s="219"/>
      <c r="AJ61" s="219"/>
      <c r="AK61" s="219"/>
      <c r="AL61" s="219"/>
      <c r="AM61" s="219"/>
      <c r="AN61" s="219"/>
      <c r="AO61" s="230">
        <f>SUM(AO55,AO60)</f>
        <v>195</v>
      </c>
      <c r="AP61" s="230"/>
      <c r="AQ61" s="26" t="s">
        <v>69</v>
      </c>
      <c r="AR61" s="49">
        <f>SUM(AR55,AR60)</f>
        <v>30</v>
      </c>
      <c r="AS61" s="219" t="s">
        <v>82</v>
      </c>
      <c r="AT61" s="219"/>
      <c r="AU61" s="219"/>
      <c r="AV61" s="219"/>
      <c r="AW61" s="219"/>
      <c r="AX61" s="219"/>
      <c r="AY61" s="219"/>
      <c r="AZ61" s="219"/>
      <c r="BA61" s="230">
        <f>SUM(BA55,BA60)</f>
        <v>60</v>
      </c>
      <c r="BB61" s="230"/>
      <c r="BC61" s="26" t="s">
        <v>69</v>
      </c>
      <c r="BD61" s="49">
        <f>SUM(BD55,BD60)</f>
        <v>30</v>
      </c>
      <c r="BE61" s="219" t="s">
        <v>81</v>
      </c>
      <c r="BF61" s="219"/>
      <c r="BG61" s="219"/>
      <c r="BH61" s="219"/>
      <c r="BI61" s="219"/>
      <c r="BJ61" s="219"/>
      <c r="BK61" s="219"/>
      <c r="BL61" s="219"/>
      <c r="BM61" s="230">
        <f>SUM(BM55,BM60)</f>
        <v>0</v>
      </c>
      <c r="BN61" s="230"/>
      <c r="BO61" s="26" t="s">
        <v>69</v>
      </c>
      <c r="BP61" s="50">
        <f>SUM(BP55,BP60)</f>
        <v>2</v>
      </c>
      <c r="BQ61" s="234" t="s">
        <v>80</v>
      </c>
      <c r="BR61" s="219"/>
      <c r="BS61" s="219"/>
      <c r="BT61" s="219"/>
      <c r="BU61" s="219"/>
      <c r="BV61" s="219"/>
      <c r="BW61" s="219"/>
      <c r="BX61" s="219"/>
      <c r="BY61" s="230">
        <f>SUM(BY55,BY60)</f>
        <v>0</v>
      </c>
      <c r="BZ61" s="230"/>
      <c r="CA61" s="26" t="s">
        <v>69</v>
      </c>
      <c r="CB61" s="50">
        <f>SUM(CB55,CB60)</f>
        <v>0</v>
      </c>
      <c r="CC61" s="234" t="s">
        <v>79</v>
      </c>
      <c r="CD61" s="219"/>
      <c r="CE61" s="219"/>
      <c r="CF61" s="219"/>
      <c r="CG61" s="219"/>
      <c r="CH61" s="219"/>
      <c r="CI61" s="219"/>
      <c r="CJ61" s="219"/>
      <c r="CK61" s="230">
        <f>SUM(CK55,CK60)</f>
        <v>0</v>
      </c>
      <c r="CL61" s="230"/>
      <c r="CM61" s="26" t="s">
        <v>69</v>
      </c>
      <c r="CN61" s="50">
        <f>SUM(CN55,CN60)</f>
        <v>0</v>
      </c>
      <c r="CO61" s="234" t="s">
        <v>78</v>
      </c>
      <c r="CP61" s="219"/>
      <c r="CQ61" s="219"/>
      <c r="CR61" s="219"/>
      <c r="CS61" s="219"/>
      <c r="CT61" s="219"/>
      <c r="CU61" s="219"/>
      <c r="CV61" s="219"/>
      <c r="CW61" s="230">
        <f>SUM(CW55,CW60)</f>
        <v>0</v>
      </c>
      <c r="CX61" s="230"/>
      <c r="CY61" s="26" t="s">
        <v>69</v>
      </c>
      <c r="CZ61" s="50">
        <f>SUM(CZ55,CZ60)</f>
        <v>0</v>
      </c>
    </row>
    <row r="62" ht="13.5" thickTop="1"/>
    <row r="63" spans="1:92" ht="12.75">
      <c r="A63" s="238" t="s">
        <v>37</v>
      </c>
      <c r="B63" s="238"/>
      <c r="C63" s="161" t="s">
        <v>48</v>
      </c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</row>
    <row r="64" spans="1:92" ht="12.75">
      <c r="A64" s="27"/>
      <c r="B64" s="25"/>
      <c r="C64" s="21"/>
      <c r="D64" s="8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="161" customFormat="1" ht="12.75">
      <c r="A65" s="160" t="s">
        <v>158</v>
      </c>
    </row>
    <row r="66" spans="1:104" s="239" customFormat="1" ht="12.75" customHeight="1">
      <c r="A66" s="239" t="s">
        <v>149</v>
      </c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240"/>
      <c r="BK66" s="240"/>
      <c r="BL66" s="240"/>
      <c r="BM66" s="240"/>
      <c r="BN66" s="240"/>
      <c r="BO66" s="240"/>
      <c r="BP66" s="240"/>
      <c r="BQ66" s="240"/>
      <c r="BR66" s="240"/>
      <c r="BS66" s="240"/>
      <c r="BT66" s="240"/>
      <c r="BU66" s="240"/>
      <c r="BV66" s="240"/>
      <c r="BW66" s="240"/>
      <c r="BX66" s="240"/>
      <c r="BY66" s="240"/>
      <c r="BZ66" s="240"/>
      <c r="CA66" s="240"/>
      <c r="CB66" s="240"/>
      <c r="CC66" s="240"/>
      <c r="CD66" s="240"/>
      <c r="CE66" s="240"/>
      <c r="CF66" s="240"/>
      <c r="CG66" s="240"/>
      <c r="CH66" s="240"/>
      <c r="CI66" s="240"/>
      <c r="CJ66" s="240"/>
      <c r="CK66" s="240"/>
      <c r="CL66" s="240"/>
      <c r="CM66" s="240"/>
      <c r="CN66" s="240"/>
      <c r="CO66" s="240"/>
      <c r="CP66" s="240"/>
      <c r="CQ66" s="240"/>
      <c r="CR66" s="240"/>
      <c r="CS66" s="240"/>
      <c r="CT66" s="240"/>
      <c r="CU66" s="240"/>
      <c r="CV66" s="240"/>
      <c r="CW66" s="240"/>
      <c r="CX66" s="240"/>
      <c r="CY66" s="240"/>
      <c r="CZ66" s="240"/>
    </row>
    <row r="67" s="155" customFormat="1" ht="12.75">
      <c r="A67" s="235" t="s">
        <v>154</v>
      </c>
    </row>
    <row r="68" spans="1:104" s="1" customFormat="1" ht="12.75">
      <c r="A68" s="235" t="s">
        <v>155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236"/>
      <c r="BK68" s="236"/>
      <c r="BL68" s="236"/>
      <c r="BM68" s="236"/>
      <c r="BN68" s="236"/>
      <c r="BO68" s="236"/>
      <c r="BP68" s="236"/>
      <c r="BQ68" s="236"/>
      <c r="BR68" s="236"/>
      <c r="BS68" s="236"/>
      <c r="BT68" s="236"/>
      <c r="BU68" s="236"/>
      <c r="BV68" s="236"/>
      <c r="BW68" s="236"/>
      <c r="BX68" s="236"/>
      <c r="BY68" s="236"/>
      <c r="BZ68" s="236"/>
      <c r="CA68" s="236"/>
      <c r="CB68" s="236"/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7"/>
    </row>
    <row r="69" s="151" customFormat="1" ht="12.75">
      <c r="A69" s="235" t="s">
        <v>156</v>
      </c>
    </row>
    <row r="70" s="151" customFormat="1" ht="12.75">
      <c r="A70" s="235" t="s">
        <v>157</v>
      </c>
    </row>
    <row r="112" ht="12.75">
      <c r="C112">
        <f>UPPER(B112)</f>
      </c>
    </row>
  </sheetData>
  <sheetProtection/>
  <mergeCells count="115">
    <mergeCell ref="A67:IV67"/>
    <mergeCell ref="A68:CZ68"/>
    <mergeCell ref="A69:IV69"/>
    <mergeCell ref="A70:IV70"/>
    <mergeCell ref="A63:B63"/>
    <mergeCell ref="C63:CN63"/>
    <mergeCell ref="A66:IV66"/>
    <mergeCell ref="CC61:CJ61"/>
    <mergeCell ref="CK61:CL61"/>
    <mergeCell ref="CO61:CV61"/>
    <mergeCell ref="BA61:BB61"/>
    <mergeCell ref="BE61:BL61"/>
    <mergeCell ref="BM61:BN61"/>
    <mergeCell ref="BQ61:BX61"/>
    <mergeCell ref="CO60:CV60"/>
    <mergeCell ref="CW60:CX60"/>
    <mergeCell ref="BQ60:BX60"/>
    <mergeCell ref="BY60:BZ60"/>
    <mergeCell ref="CC60:CJ60"/>
    <mergeCell ref="CK60:CL60"/>
    <mergeCell ref="CW61:CX61"/>
    <mergeCell ref="B61:F61"/>
    <mergeCell ref="I61:P61"/>
    <mergeCell ref="Q61:R61"/>
    <mergeCell ref="U61:AB61"/>
    <mergeCell ref="AC61:AD61"/>
    <mergeCell ref="AG61:AN61"/>
    <mergeCell ref="AO61:AP61"/>
    <mergeCell ref="AS61:AZ61"/>
    <mergeCell ref="BY61:BZ61"/>
    <mergeCell ref="AS60:AZ60"/>
    <mergeCell ref="BA60:BB60"/>
    <mergeCell ref="BE60:BL60"/>
    <mergeCell ref="BM60:BN60"/>
    <mergeCell ref="CW55:CX55"/>
    <mergeCell ref="B56:H56"/>
    <mergeCell ref="B59:F59"/>
    <mergeCell ref="B60:H60"/>
    <mergeCell ref="I60:P60"/>
    <mergeCell ref="Q60:R60"/>
    <mergeCell ref="U60:AB60"/>
    <mergeCell ref="AC60:AD60"/>
    <mergeCell ref="AG60:AN60"/>
    <mergeCell ref="AO60:AP60"/>
    <mergeCell ref="BY55:BZ55"/>
    <mergeCell ref="CC55:CJ55"/>
    <mergeCell ref="AC55:AD55"/>
    <mergeCell ref="AG55:AN55"/>
    <mergeCell ref="AO55:AP55"/>
    <mergeCell ref="AS55:AZ55"/>
    <mergeCell ref="CK55:CL55"/>
    <mergeCell ref="CO55:CV55"/>
    <mergeCell ref="BA55:BB55"/>
    <mergeCell ref="BE55:BL55"/>
    <mergeCell ref="BM55:BN55"/>
    <mergeCell ref="BQ55:BX55"/>
    <mergeCell ref="B55:F55"/>
    <mergeCell ref="I55:P55"/>
    <mergeCell ref="Q55:R55"/>
    <mergeCell ref="U55:AB55"/>
    <mergeCell ref="B50:F50"/>
    <mergeCell ref="B51:H51"/>
    <mergeCell ref="B53:F53"/>
    <mergeCell ref="B54:H54"/>
    <mergeCell ref="B32:H32"/>
    <mergeCell ref="B37:F37"/>
    <mergeCell ref="B38:H38"/>
    <mergeCell ref="B39:H39"/>
    <mergeCell ref="B27:F27"/>
    <mergeCell ref="B28:H28"/>
    <mergeCell ref="B29:H29"/>
    <mergeCell ref="B31:F31"/>
    <mergeCell ref="AS12:BC12"/>
    <mergeCell ref="B17:H17"/>
    <mergeCell ref="CB12:CB13"/>
    <mergeCell ref="B11:B13"/>
    <mergeCell ref="C11:C13"/>
    <mergeCell ref="D11:F11"/>
    <mergeCell ref="G11:G13"/>
    <mergeCell ref="BD12:BD13"/>
    <mergeCell ref="BE12:BO12"/>
    <mergeCell ref="BE11:CB11"/>
    <mergeCell ref="BP12:BP13"/>
    <mergeCell ref="BQ12:CA12"/>
    <mergeCell ref="CZ12:CZ13"/>
    <mergeCell ref="CC12:CM12"/>
    <mergeCell ref="B14:H14"/>
    <mergeCell ref="B16:F16"/>
    <mergeCell ref="CN12:CN13"/>
    <mergeCell ref="CO12:CY12"/>
    <mergeCell ref="AG12:AQ12"/>
    <mergeCell ref="AR12:AR13"/>
    <mergeCell ref="E12:E13"/>
    <mergeCell ref="F12:F13"/>
    <mergeCell ref="I12:S12"/>
    <mergeCell ref="T12:T13"/>
    <mergeCell ref="U12:AE12"/>
    <mergeCell ref="AF12:AF13"/>
    <mergeCell ref="E7:H7"/>
    <mergeCell ref="E8:CB8"/>
    <mergeCell ref="E9:L9"/>
    <mergeCell ref="I11:AF11"/>
    <mergeCell ref="AG11:BD11"/>
    <mergeCell ref="A65:IV65"/>
    <mergeCell ref="E10:CB10"/>
    <mergeCell ref="H11:H13"/>
    <mergeCell ref="CC11:CZ11"/>
    <mergeCell ref="D12:D13"/>
    <mergeCell ref="E6:CB6"/>
    <mergeCell ref="A1:C1"/>
    <mergeCell ref="B2:H2"/>
    <mergeCell ref="B3:H3"/>
    <mergeCell ref="B5:C5"/>
    <mergeCell ref="D5:F5"/>
    <mergeCell ref="G5:H5"/>
  </mergeCells>
  <conditionalFormatting sqref="B2:H3 E9:L9 G5:H5 E6:E8 I6:CB8 F6:H6 F8:H8">
    <cfRule type="cellIs" priority="1" dxfId="0" operator="equal" stopIfTrue="1">
      <formula>0</formula>
    </cfRule>
  </conditionalFormatting>
  <dataValidations count="4"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61 H55">
      <formula1>180</formula1>
    </dataValidation>
    <dataValidation type="list" allowBlank="1" showInputMessage="1" showErrorMessage="1" sqref="C121">
      <formula1>"[slownik]!$A$1:$A$14"</formula1>
    </dataValidation>
    <dataValidation type="list" allowBlank="1" showInputMessage="1" showErrorMessage="1" sqref="B51 B38:B39 B32:H32 B29:H29">
      <formula1>dodaj_naglowek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54 AF54 AR54 BD54 BP54 CB54 CN54 CZ54">
      <formula1>33</formula1>
    </dataValidation>
  </dataValidations>
  <printOptions/>
  <pageMargins left="0.75" right="0.75" top="1" bottom="1" header="0.5" footer="0.5"/>
  <pageSetup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42</v>
      </c>
    </row>
    <row r="4" spans="1:17" ht="12.75">
      <c r="A4" s="242" t="s">
        <v>1</v>
      </c>
      <c r="B4" s="242" t="s">
        <v>2</v>
      </c>
      <c r="C4" s="243" t="s">
        <v>39</v>
      </c>
      <c r="D4" s="242" t="s">
        <v>3</v>
      </c>
      <c r="E4" s="249" t="s">
        <v>4</v>
      </c>
      <c r="F4" s="242" t="s">
        <v>5</v>
      </c>
      <c r="G4" s="245" t="s">
        <v>6</v>
      </c>
      <c r="H4" s="246"/>
      <c r="I4" s="246"/>
      <c r="J4" s="246"/>
      <c r="K4" s="246"/>
      <c r="L4" s="246"/>
      <c r="M4" s="246"/>
      <c r="N4" s="246"/>
      <c r="O4" s="246"/>
      <c r="P4" s="246"/>
      <c r="Q4" s="247"/>
    </row>
    <row r="5" spans="1:17" ht="12.75">
      <c r="A5" s="242"/>
      <c r="B5" s="242"/>
      <c r="C5" s="244"/>
      <c r="D5" s="248"/>
      <c r="E5" s="249"/>
      <c r="F5" s="242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47</v>
      </c>
      <c r="M5" s="10" t="s">
        <v>28</v>
      </c>
      <c r="N5" s="10" t="s">
        <v>45</v>
      </c>
      <c r="O5" s="10" t="s">
        <v>46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23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42</v>
      </c>
    </row>
    <row r="4" spans="1:17" ht="12.75">
      <c r="A4" s="242" t="s">
        <v>1</v>
      </c>
      <c r="B4" s="242" t="s">
        <v>2</v>
      </c>
      <c r="C4" s="243" t="s">
        <v>39</v>
      </c>
      <c r="D4" s="242" t="s">
        <v>3</v>
      </c>
      <c r="E4" s="249" t="s">
        <v>4</v>
      </c>
      <c r="F4" s="242" t="s">
        <v>5</v>
      </c>
      <c r="G4" s="245" t="s">
        <v>6</v>
      </c>
      <c r="H4" s="246"/>
      <c r="I4" s="246"/>
      <c r="J4" s="246"/>
      <c r="K4" s="246"/>
      <c r="L4" s="246"/>
      <c r="M4" s="246"/>
      <c r="N4" s="246"/>
      <c r="O4" s="246"/>
      <c r="P4" s="246"/>
      <c r="Q4" s="247"/>
    </row>
    <row r="5" spans="1:17" ht="12.75">
      <c r="A5" s="242"/>
      <c r="B5" s="242"/>
      <c r="C5" s="244"/>
      <c r="D5" s="248"/>
      <c r="E5" s="249"/>
      <c r="F5" s="242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47</v>
      </c>
      <c r="M5" s="10" t="s">
        <v>28</v>
      </c>
      <c r="N5" s="10" t="s">
        <v>45</v>
      </c>
      <c r="O5" s="10" t="s">
        <v>46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44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1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64.00390625" style="0" customWidth="1"/>
  </cols>
  <sheetData>
    <row r="1" ht="12.75">
      <c r="A1" t="s">
        <v>109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110</v>
      </c>
    </row>
    <row r="9" ht="12.75">
      <c r="A9" t="s">
        <v>58</v>
      </c>
    </row>
    <row r="10" ht="12.75">
      <c r="A10" t="s">
        <v>111</v>
      </c>
    </row>
    <row r="11" ht="12.75">
      <c r="A11" t="s">
        <v>112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110"/>
  <sheetViews>
    <sheetView zoomScalePageLayoutView="0" workbookViewId="0" topLeftCell="A49">
      <selection activeCell="C55" sqref="C55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5" width="4.00390625" style="0" customWidth="1"/>
    <col min="86" max="86" width="4.140625" style="0" customWidth="1"/>
    <col min="87" max="97" width="4.00390625" style="0" customWidth="1"/>
    <col min="98" max="98" width="4.140625" style="0" customWidth="1"/>
    <col min="99" max="104" width="4.00390625" style="0" customWidth="1"/>
  </cols>
  <sheetData>
    <row r="1" spans="1:6" ht="12.75">
      <c r="A1" s="151" t="s">
        <v>49</v>
      </c>
      <c r="B1" s="151"/>
      <c r="C1" s="151"/>
      <c r="D1" s="18"/>
      <c r="E1" s="18"/>
      <c r="F1" s="18"/>
    </row>
    <row r="2" spans="1:8" ht="12.75">
      <c r="A2" s="27" t="s">
        <v>50</v>
      </c>
      <c r="B2" s="149" t="s">
        <v>102</v>
      </c>
      <c r="C2" s="152"/>
      <c r="D2" s="152"/>
      <c r="E2" s="152"/>
      <c r="F2" s="152"/>
      <c r="G2" s="152"/>
      <c r="H2" s="152"/>
    </row>
    <row r="3" spans="1:8" ht="12.75">
      <c r="A3" s="27" t="s">
        <v>51</v>
      </c>
      <c r="B3" s="149" t="s">
        <v>103</v>
      </c>
      <c r="C3" s="152"/>
      <c r="D3" s="152"/>
      <c r="E3" s="152"/>
      <c r="F3" s="152"/>
      <c r="G3" s="152"/>
      <c r="H3" s="152"/>
    </row>
    <row r="5" spans="2:8" s="1" customFormat="1" ht="15.75">
      <c r="B5" s="153" t="s">
        <v>172</v>
      </c>
      <c r="C5" s="153"/>
      <c r="D5" s="154" t="s">
        <v>88</v>
      </c>
      <c r="E5" s="154"/>
      <c r="F5" s="154"/>
      <c r="G5" s="149" t="s">
        <v>171</v>
      </c>
      <c r="H5" s="150"/>
    </row>
    <row r="6" spans="2:80" s="1" customFormat="1" ht="15.75">
      <c r="B6" s="29"/>
      <c r="C6" s="31" t="s">
        <v>86</v>
      </c>
      <c r="D6" s="78"/>
      <c r="E6" s="149" t="s">
        <v>118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</row>
    <row r="7" spans="2:80" s="1" customFormat="1" ht="15.75">
      <c r="B7" s="29"/>
      <c r="C7" s="31" t="s">
        <v>114</v>
      </c>
      <c r="D7" s="78"/>
      <c r="E7" s="149" t="s">
        <v>115</v>
      </c>
      <c r="F7" s="155"/>
      <c r="G7" s="155"/>
      <c r="H7" s="155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</row>
    <row r="8" spans="2:80" s="1" customFormat="1" ht="15.75">
      <c r="B8" s="29"/>
      <c r="C8" s="30" t="s">
        <v>87</v>
      </c>
      <c r="D8" s="78"/>
      <c r="E8" s="156" t="s">
        <v>164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</row>
    <row r="9" spans="2:80" s="1" customFormat="1" ht="15.75">
      <c r="B9" s="29"/>
      <c r="C9" s="31" t="s">
        <v>89</v>
      </c>
      <c r="D9" s="78"/>
      <c r="E9" s="149" t="s">
        <v>104</v>
      </c>
      <c r="F9" s="150"/>
      <c r="G9" s="150"/>
      <c r="H9" s="150"/>
      <c r="I9" s="150"/>
      <c r="J9" s="150"/>
      <c r="K9" s="150"/>
      <c r="L9" s="150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</row>
    <row r="10" spans="2:80" ht="15.75">
      <c r="B10" s="19"/>
      <c r="C10" s="30"/>
      <c r="D10" s="19"/>
      <c r="E10" s="162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</row>
    <row r="11" spans="2:104" ht="15">
      <c r="B11" s="191" t="s">
        <v>1</v>
      </c>
      <c r="C11" s="164" t="s">
        <v>2</v>
      </c>
      <c r="D11" s="191" t="s">
        <v>67</v>
      </c>
      <c r="E11" s="191"/>
      <c r="F11" s="191"/>
      <c r="G11" s="193" t="s">
        <v>24</v>
      </c>
      <c r="H11" s="164" t="s">
        <v>5</v>
      </c>
      <c r="I11" s="158" t="s">
        <v>66</v>
      </c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 t="s">
        <v>65</v>
      </c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 t="s">
        <v>64</v>
      </c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 t="s">
        <v>63</v>
      </c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67"/>
    </row>
    <row r="12" spans="2:104" ht="12.75" customHeight="1">
      <c r="B12" s="192"/>
      <c r="C12" s="165"/>
      <c r="D12" s="168" t="s">
        <v>42</v>
      </c>
      <c r="E12" s="170" t="s">
        <v>40</v>
      </c>
      <c r="F12" s="170" t="s">
        <v>41</v>
      </c>
      <c r="G12" s="194"/>
      <c r="H12" s="165"/>
      <c r="I12" s="172" t="s">
        <v>30</v>
      </c>
      <c r="J12" s="173"/>
      <c r="K12" s="173"/>
      <c r="L12" s="173"/>
      <c r="M12" s="173"/>
      <c r="N12" s="173"/>
      <c r="O12" s="173"/>
      <c r="P12" s="173"/>
      <c r="Q12" s="173"/>
      <c r="R12" s="173"/>
      <c r="S12" s="174"/>
      <c r="T12" s="175" t="s">
        <v>5</v>
      </c>
      <c r="U12" s="177" t="s">
        <v>31</v>
      </c>
      <c r="V12" s="173"/>
      <c r="W12" s="173"/>
      <c r="X12" s="173"/>
      <c r="Y12" s="173"/>
      <c r="Z12" s="173"/>
      <c r="AA12" s="173"/>
      <c r="AB12" s="173"/>
      <c r="AC12" s="173"/>
      <c r="AD12" s="173"/>
      <c r="AE12" s="174"/>
      <c r="AF12" s="178" t="s">
        <v>5</v>
      </c>
      <c r="AG12" s="177" t="s">
        <v>32</v>
      </c>
      <c r="AH12" s="173"/>
      <c r="AI12" s="173"/>
      <c r="AJ12" s="173"/>
      <c r="AK12" s="173"/>
      <c r="AL12" s="173"/>
      <c r="AM12" s="173"/>
      <c r="AN12" s="173"/>
      <c r="AO12" s="173"/>
      <c r="AP12" s="173"/>
      <c r="AQ12" s="174"/>
      <c r="AR12" s="178" t="s">
        <v>5</v>
      </c>
      <c r="AS12" s="177" t="s">
        <v>33</v>
      </c>
      <c r="AT12" s="173"/>
      <c r="AU12" s="173"/>
      <c r="AV12" s="173"/>
      <c r="AW12" s="173"/>
      <c r="AX12" s="173"/>
      <c r="AY12" s="173"/>
      <c r="AZ12" s="173"/>
      <c r="BA12" s="173"/>
      <c r="BB12" s="173"/>
      <c r="BC12" s="174"/>
      <c r="BD12" s="178" t="s">
        <v>5</v>
      </c>
      <c r="BE12" s="177" t="s">
        <v>34</v>
      </c>
      <c r="BF12" s="173"/>
      <c r="BG12" s="173"/>
      <c r="BH12" s="173"/>
      <c r="BI12" s="173"/>
      <c r="BJ12" s="173"/>
      <c r="BK12" s="173"/>
      <c r="BL12" s="173"/>
      <c r="BM12" s="173"/>
      <c r="BN12" s="173"/>
      <c r="BO12" s="174"/>
      <c r="BP12" s="178" t="s">
        <v>5</v>
      </c>
      <c r="BQ12" s="177" t="s">
        <v>35</v>
      </c>
      <c r="BR12" s="173"/>
      <c r="BS12" s="173"/>
      <c r="BT12" s="173"/>
      <c r="BU12" s="173"/>
      <c r="BV12" s="173"/>
      <c r="BW12" s="173"/>
      <c r="BX12" s="173"/>
      <c r="BY12" s="173"/>
      <c r="BZ12" s="173"/>
      <c r="CA12" s="174"/>
      <c r="CB12" s="178" t="s">
        <v>5</v>
      </c>
      <c r="CC12" s="177" t="s">
        <v>36</v>
      </c>
      <c r="CD12" s="173"/>
      <c r="CE12" s="173"/>
      <c r="CF12" s="173"/>
      <c r="CG12" s="173"/>
      <c r="CH12" s="173"/>
      <c r="CI12" s="173"/>
      <c r="CJ12" s="173"/>
      <c r="CK12" s="173"/>
      <c r="CL12" s="173"/>
      <c r="CM12" s="174"/>
      <c r="CN12" s="178" t="s">
        <v>5</v>
      </c>
      <c r="CO12" s="177" t="s">
        <v>38</v>
      </c>
      <c r="CP12" s="173"/>
      <c r="CQ12" s="173"/>
      <c r="CR12" s="173"/>
      <c r="CS12" s="173"/>
      <c r="CT12" s="173"/>
      <c r="CU12" s="173"/>
      <c r="CV12" s="173"/>
      <c r="CW12" s="173"/>
      <c r="CX12" s="173"/>
      <c r="CY12" s="174"/>
      <c r="CZ12" s="178" t="s">
        <v>5</v>
      </c>
    </row>
    <row r="13" spans="2:104" ht="17.25" customHeight="1">
      <c r="B13" s="192"/>
      <c r="C13" s="166"/>
      <c r="D13" s="169"/>
      <c r="E13" s="171"/>
      <c r="F13" s="171"/>
      <c r="G13" s="195"/>
      <c r="H13" s="166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47</v>
      </c>
      <c r="O13" s="16" t="s">
        <v>28</v>
      </c>
      <c r="P13" s="16" t="s">
        <v>45</v>
      </c>
      <c r="Q13" s="16" t="s">
        <v>46</v>
      </c>
      <c r="R13" s="16" t="s">
        <v>9</v>
      </c>
      <c r="S13" s="17" t="s">
        <v>29</v>
      </c>
      <c r="T13" s="176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47</v>
      </c>
      <c r="AA13" s="16" t="s">
        <v>28</v>
      </c>
      <c r="AB13" s="16" t="s">
        <v>45</v>
      </c>
      <c r="AC13" s="16" t="s">
        <v>46</v>
      </c>
      <c r="AD13" s="16" t="s">
        <v>9</v>
      </c>
      <c r="AE13" s="17" t="s">
        <v>29</v>
      </c>
      <c r="AF13" s="158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47</v>
      </c>
      <c r="AM13" s="16" t="s">
        <v>28</v>
      </c>
      <c r="AN13" s="16" t="s">
        <v>45</v>
      </c>
      <c r="AO13" s="16" t="s">
        <v>46</v>
      </c>
      <c r="AP13" s="16" t="s">
        <v>9</v>
      </c>
      <c r="AQ13" s="17" t="s">
        <v>29</v>
      </c>
      <c r="AR13" s="158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47</v>
      </c>
      <c r="AY13" s="16" t="s">
        <v>28</v>
      </c>
      <c r="AZ13" s="16" t="s">
        <v>45</v>
      </c>
      <c r="BA13" s="16" t="s">
        <v>46</v>
      </c>
      <c r="BB13" s="16" t="s">
        <v>9</v>
      </c>
      <c r="BC13" s="17" t="s">
        <v>29</v>
      </c>
      <c r="BD13" s="158"/>
      <c r="BE13" s="28" t="s">
        <v>7</v>
      </c>
      <c r="BF13" s="16" t="s">
        <v>25</v>
      </c>
      <c r="BG13" s="16" t="s">
        <v>8</v>
      </c>
      <c r="BH13" s="16" t="s">
        <v>26</v>
      </c>
      <c r="BI13" s="16" t="s">
        <v>27</v>
      </c>
      <c r="BJ13" s="16" t="s">
        <v>47</v>
      </c>
      <c r="BK13" s="16" t="s">
        <v>28</v>
      </c>
      <c r="BL13" s="16" t="s">
        <v>45</v>
      </c>
      <c r="BM13" s="16" t="s">
        <v>46</v>
      </c>
      <c r="BN13" s="16" t="s">
        <v>9</v>
      </c>
      <c r="BO13" s="17" t="s">
        <v>29</v>
      </c>
      <c r="BP13" s="158"/>
      <c r="BQ13" s="28" t="s">
        <v>7</v>
      </c>
      <c r="BR13" s="16" t="s">
        <v>25</v>
      </c>
      <c r="BS13" s="16" t="s">
        <v>8</v>
      </c>
      <c r="BT13" s="16" t="s">
        <v>26</v>
      </c>
      <c r="BU13" s="16" t="s">
        <v>27</v>
      </c>
      <c r="BV13" s="16" t="s">
        <v>47</v>
      </c>
      <c r="BW13" s="16" t="s">
        <v>28</v>
      </c>
      <c r="BX13" s="16" t="s">
        <v>45</v>
      </c>
      <c r="BY13" s="16" t="s">
        <v>46</v>
      </c>
      <c r="BZ13" s="16" t="s">
        <v>9</v>
      </c>
      <c r="CA13" s="17" t="s">
        <v>105</v>
      </c>
      <c r="CB13" s="158"/>
      <c r="CC13" s="28" t="s">
        <v>7</v>
      </c>
      <c r="CD13" s="16" t="s">
        <v>25</v>
      </c>
      <c r="CE13" s="16" t="s">
        <v>8</v>
      </c>
      <c r="CF13" s="16" t="s">
        <v>26</v>
      </c>
      <c r="CG13" s="16" t="s">
        <v>27</v>
      </c>
      <c r="CH13" s="16" t="s">
        <v>47</v>
      </c>
      <c r="CI13" s="16" t="s">
        <v>28</v>
      </c>
      <c r="CJ13" s="16" t="s">
        <v>45</v>
      </c>
      <c r="CK13" s="16" t="s">
        <v>46</v>
      </c>
      <c r="CL13" s="16" t="s">
        <v>9</v>
      </c>
      <c r="CM13" s="16" t="s">
        <v>29</v>
      </c>
      <c r="CN13" s="158"/>
      <c r="CO13" s="28" t="s">
        <v>7</v>
      </c>
      <c r="CP13" s="16" t="s">
        <v>25</v>
      </c>
      <c r="CQ13" s="16" t="s">
        <v>8</v>
      </c>
      <c r="CR13" s="16" t="s">
        <v>26</v>
      </c>
      <c r="CS13" s="16" t="s">
        <v>27</v>
      </c>
      <c r="CT13" s="16" t="s">
        <v>47</v>
      </c>
      <c r="CU13" s="16" t="s">
        <v>28</v>
      </c>
      <c r="CV13" s="16" t="s">
        <v>45</v>
      </c>
      <c r="CW13" s="16" t="s">
        <v>46</v>
      </c>
      <c r="CX13" s="16" t="s">
        <v>9</v>
      </c>
      <c r="CY13" s="17" t="s">
        <v>29</v>
      </c>
      <c r="CZ13" s="158"/>
    </row>
    <row r="14" spans="2:104" ht="15.75">
      <c r="B14" s="179" t="s">
        <v>59</v>
      </c>
      <c r="C14" s="180"/>
      <c r="D14" s="180"/>
      <c r="E14" s="180"/>
      <c r="F14" s="180"/>
      <c r="G14" s="181"/>
      <c r="H14" s="182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7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7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7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7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7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7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70"/>
    </row>
    <row r="15" spans="2:104" ht="15.75">
      <c r="B15" s="113" t="s">
        <v>90</v>
      </c>
      <c r="C15" s="51" t="s">
        <v>119</v>
      </c>
      <c r="D15" s="79"/>
      <c r="E15" s="52"/>
      <c r="F15" s="52" t="s">
        <v>101</v>
      </c>
      <c r="G15" s="37">
        <v>30</v>
      </c>
      <c r="H15" s="38">
        <v>4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9"/>
      <c r="T15" s="60"/>
      <c r="U15" s="61"/>
      <c r="V15" s="58"/>
      <c r="W15" s="58"/>
      <c r="X15" s="58"/>
      <c r="Y15" s="58"/>
      <c r="Z15" s="58"/>
      <c r="AA15" s="58"/>
      <c r="AB15" s="58"/>
      <c r="AC15" s="58"/>
      <c r="AD15" s="58"/>
      <c r="AE15" s="59"/>
      <c r="AF15" s="60"/>
      <c r="AG15" s="61"/>
      <c r="AH15" s="58">
        <v>30</v>
      </c>
      <c r="AI15" s="58"/>
      <c r="AJ15" s="58"/>
      <c r="AK15" s="58"/>
      <c r="AL15" s="58"/>
      <c r="AM15" s="58"/>
      <c r="AN15" s="58"/>
      <c r="AO15" s="58"/>
      <c r="AP15" s="58"/>
      <c r="AQ15" s="59"/>
      <c r="AR15" s="60">
        <v>4</v>
      </c>
      <c r="AS15" s="61"/>
      <c r="AT15" s="58"/>
      <c r="AU15" s="58"/>
      <c r="AV15" s="58"/>
      <c r="AW15" s="58"/>
      <c r="AX15" s="58"/>
      <c r="AY15" s="58"/>
      <c r="AZ15" s="58"/>
      <c r="BA15" s="58"/>
      <c r="BB15" s="58"/>
      <c r="BC15" s="59"/>
      <c r="BD15" s="60"/>
      <c r="BE15" s="61"/>
      <c r="BF15" s="58"/>
      <c r="BG15" s="58"/>
      <c r="BH15" s="58"/>
      <c r="BI15" s="58"/>
      <c r="BJ15" s="58"/>
      <c r="BK15" s="58"/>
      <c r="BL15" s="58"/>
      <c r="BM15" s="58"/>
      <c r="BN15" s="58"/>
      <c r="BO15" s="59"/>
      <c r="BP15" s="60"/>
      <c r="BQ15" s="61"/>
      <c r="BR15" s="58"/>
      <c r="BS15" s="58"/>
      <c r="BT15" s="58"/>
      <c r="BU15" s="58"/>
      <c r="BV15" s="58"/>
      <c r="BW15" s="58"/>
      <c r="BX15" s="58"/>
      <c r="BY15" s="58"/>
      <c r="BZ15" s="58"/>
      <c r="CA15" s="59"/>
      <c r="CB15" s="60"/>
      <c r="CC15" s="61"/>
      <c r="CD15" s="58"/>
      <c r="CE15" s="58"/>
      <c r="CF15" s="58"/>
      <c r="CG15" s="58"/>
      <c r="CH15" s="58"/>
      <c r="CI15" s="58"/>
      <c r="CJ15" s="58"/>
      <c r="CK15" s="58"/>
      <c r="CL15" s="58"/>
      <c r="CM15" s="59"/>
      <c r="CN15" s="60"/>
      <c r="CO15" s="61"/>
      <c r="CP15" s="58"/>
      <c r="CQ15" s="58"/>
      <c r="CR15" s="58"/>
      <c r="CS15" s="58"/>
      <c r="CT15" s="58"/>
      <c r="CU15" s="58"/>
      <c r="CV15" s="58"/>
      <c r="CW15" s="58"/>
      <c r="CX15" s="58"/>
      <c r="CY15" s="59"/>
      <c r="CZ15" s="60"/>
    </row>
    <row r="16" spans="2:104" ht="15.75">
      <c r="B16" s="183" t="s">
        <v>10</v>
      </c>
      <c r="C16" s="184"/>
      <c r="D16" s="185"/>
      <c r="E16" s="185"/>
      <c r="F16" s="186"/>
      <c r="G16" s="39">
        <f>SUM(G15:G15)</f>
        <v>30</v>
      </c>
      <c r="H16" s="40">
        <f>SUM(H15:H15)</f>
        <v>4</v>
      </c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6"/>
      <c r="U16" s="35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6"/>
      <c r="AG16" s="35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6"/>
      <c r="AS16" s="35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6"/>
      <c r="BE16" s="35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6"/>
      <c r="BQ16" s="35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6"/>
      <c r="CC16" s="35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6"/>
      <c r="CO16" s="35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6"/>
    </row>
    <row r="17" spans="2:104" ht="15.75">
      <c r="B17" s="187" t="s">
        <v>60</v>
      </c>
      <c r="C17" s="188"/>
      <c r="D17" s="188"/>
      <c r="E17" s="188"/>
      <c r="F17" s="188"/>
      <c r="G17" s="189"/>
      <c r="H17" s="190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6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6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6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6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6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6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6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6"/>
    </row>
    <row r="18" spans="2:104" ht="15.75">
      <c r="B18" s="114" t="s">
        <v>90</v>
      </c>
      <c r="C18" s="54" t="s">
        <v>120</v>
      </c>
      <c r="D18" s="80" t="s">
        <v>96</v>
      </c>
      <c r="E18" s="55" t="s">
        <v>97</v>
      </c>
      <c r="F18" s="55"/>
      <c r="G18" s="68">
        <v>60</v>
      </c>
      <c r="H18" s="41">
        <v>4</v>
      </c>
      <c r="I18" s="62">
        <v>30</v>
      </c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64">
        <v>2</v>
      </c>
      <c r="U18" s="65">
        <v>30</v>
      </c>
      <c r="V18" s="62"/>
      <c r="W18" s="62"/>
      <c r="X18" s="62"/>
      <c r="Y18" s="62"/>
      <c r="Z18" s="62"/>
      <c r="AA18" s="62"/>
      <c r="AB18" s="62"/>
      <c r="AC18" s="62"/>
      <c r="AD18" s="62"/>
      <c r="AE18" s="63"/>
      <c r="AF18" s="64">
        <v>2</v>
      </c>
      <c r="AG18" s="65"/>
      <c r="AH18" s="62"/>
      <c r="AI18" s="62"/>
      <c r="AJ18" s="62"/>
      <c r="AK18" s="62"/>
      <c r="AL18" s="62"/>
      <c r="AM18" s="62"/>
      <c r="AN18" s="62"/>
      <c r="AO18" s="62"/>
      <c r="AP18" s="62"/>
      <c r="AQ18" s="63"/>
      <c r="AR18" s="64"/>
      <c r="AS18" s="65"/>
      <c r="AT18" s="62"/>
      <c r="AU18" s="62"/>
      <c r="AV18" s="62"/>
      <c r="AW18" s="62"/>
      <c r="AX18" s="62"/>
      <c r="AY18" s="62"/>
      <c r="AZ18" s="62"/>
      <c r="BA18" s="62"/>
      <c r="BB18" s="62"/>
      <c r="BC18" s="63"/>
      <c r="BD18" s="64"/>
      <c r="BE18" s="65"/>
      <c r="BF18" s="62"/>
      <c r="BG18" s="62"/>
      <c r="BH18" s="62"/>
      <c r="BI18" s="62"/>
      <c r="BJ18" s="62"/>
      <c r="BK18" s="62"/>
      <c r="BL18" s="62"/>
      <c r="BM18" s="62"/>
      <c r="BN18" s="62"/>
      <c r="BO18" s="63"/>
      <c r="BP18" s="64"/>
      <c r="BQ18" s="65"/>
      <c r="BR18" s="62"/>
      <c r="BS18" s="62"/>
      <c r="BT18" s="62"/>
      <c r="BU18" s="62"/>
      <c r="BV18" s="62"/>
      <c r="BW18" s="62"/>
      <c r="BX18" s="62"/>
      <c r="BY18" s="62"/>
      <c r="BZ18" s="62"/>
      <c r="CA18" s="63"/>
      <c r="CB18" s="64"/>
      <c r="CC18" s="65"/>
      <c r="CD18" s="62"/>
      <c r="CE18" s="62"/>
      <c r="CF18" s="62"/>
      <c r="CG18" s="62"/>
      <c r="CH18" s="62"/>
      <c r="CI18" s="62"/>
      <c r="CJ18" s="62"/>
      <c r="CK18" s="62"/>
      <c r="CL18" s="62"/>
      <c r="CM18" s="63"/>
      <c r="CN18" s="64"/>
      <c r="CO18" s="65"/>
      <c r="CP18" s="62"/>
      <c r="CQ18" s="62"/>
      <c r="CR18" s="62"/>
      <c r="CS18" s="62"/>
      <c r="CT18" s="62"/>
      <c r="CU18" s="62"/>
      <c r="CV18" s="62"/>
      <c r="CW18" s="62"/>
      <c r="CX18" s="62"/>
      <c r="CY18" s="63"/>
      <c r="CZ18" s="64"/>
    </row>
    <row r="19" spans="2:104" ht="15.75">
      <c r="B19" s="114" t="s">
        <v>91</v>
      </c>
      <c r="C19" s="54" t="s">
        <v>120</v>
      </c>
      <c r="D19" s="80"/>
      <c r="E19" s="55"/>
      <c r="F19" s="55" t="s">
        <v>96</v>
      </c>
      <c r="G19" s="68">
        <v>60</v>
      </c>
      <c r="H19" s="41">
        <v>4</v>
      </c>
      <c r="I19" s="62"/>
      <c r="J19" s="62">
        <v>30</v>
      </c>
      <c r="K19" s="62"/>
      <c r="L19" s="62"/>
      <c r="M19" s="62"/>
      <c r="N19" s="62"/>
      <c r="O19" s="62"/>
      <c r="P19" s="62"/>
      <c r="Q19" s="62"/>
      <c r="R19" s="62"/>
      <c r="S19" s="63"/>
      <c r="T19" s="64">
        <v>2</v>
      </c>
      <c r="U19" s="65"/>
      <c r="V19" s="62">
        <v>30</v>
      </c>
      <c r="W19" s="62"/>
      <c r="X19" s="62"/>
      <c r="Y19" s="62"/>
      <c r="Z19" s="62"/>
      <c r="AA19" s="62"/>
      <c r="AB19" s="62"/>
      <c r="AC19" s="62"/>
      <c r="AD19" s="62"/>
      <c r="AE19" s="63"/>
      <c r="AF19" s="64">
        <v>2</v>
      </c>
      <c r="AG19" s="65"/>
      <c r="AH19" s="62"/>
      <c r="AI19" s="62"/>
      <c r="AJ19" s="62"/>
      <c r="AK19" s="62"/>
      <c r="AL19" s="62"/>
      <c r="AM19" s="62"/>
      <c r="AN19" s="62"/>
      <c r="AO19" s="62"/>
      <c r="AP19" s="62"/>
      <c r="AQ19" s="63"/>
      <c r="AR19" s="64"/>
      <c r="AS19" s="65"/>
      <c r="AT19" s="62"/>
      <c r="AU19" s="62"/>
      <c r="AV19" s="62"/>
      <c r="AW19" s="62"/>
      <c r="AX19" s="62"/>
      <c r="AY19" s="62"/>
      <c r="AZ19" s="62"/>
      <c r="BA19" s="62"/>
      <c r="BB19" s="62"/>
      <c r="BC19" s="63"/>
      <c r="BD19" s="64"/>
      <c r="BE19" s="65"/>
      <c r="BF19" s="62"/>
      <c r="BG19" s="62"/>
      <c r="BH19" s="62"/>
      <c r="BI19" s="62"/>
      <c r="BJ19" s="62"/>
      <c r="BK19" s="62"/>
      <c r="BL19" s="62"/>
      <c r="BM19" s="62"/>
      <c r="BN19" s="62"/>
      <c r="BO19" s="63"/>
      <c r="BP19" s="64"/>
      <c r="BQ19" s="65"/>
      <c r="BR19" s="62"/>
      <c r="BS19" s="62"/>
      <c r="BT19" s="62"/>
      <c r="BU19" s="62"/>
      <c r="BV19" s="62"/>
      <c r="BW19" s="62"/>
      <c r="BX19" s="62"/>
      <c r="BY19" s="62"/>
      <c r="BZ19" s="62"/>
      <c r="CA19" s="63"/>
      <c r="CB19" s="64"/>
      <c r="CC19" s="65"/>
      <c r="CD19" s="62"/>
      <c r="CE19" s="62"/>
      <c r="CF19" s="62"/>
      <c r="CG19" s="62"/>
      <c r="CH19" s="62"/>
      <c r="CI19" s="62"/>
      <c r="CJ19" s="62"/>
      <c r="CK19" s="62"/>
      <c r="CL19" s="62"/>
      <c r="CM19" s="63"/>
      <c r="CN19" s="64"/>
      <c r="CO19" s="65"/>
      <c r="CP19" s="62"/>
      <c r="CQ19" s="62"/>
      <c r="CR19" s="62"/>
      <c r="CS19" s="62"/>
      <c r="CT19" s="62"/>
      <c r="CU19" s="62"/>
      <c r="CV19" s="62"/>
      <c r="CW19" s="62"/>
      <c r="CX19" s="62"/>
      <c r="CY19" s="63"/>
      <c r="CZ19" s="64"/>
    </row>
    <row r="20" spans="2:104" ht="15.75">
      <c r="B20" s="114" t="s">
        <v>92</v>
      </c>
      <c r="C20" s="54" t="s">
        <v>121</v>
      </c>
      <c r="D20" s="80" t="s">
        <v>98</v>
      </c>
      <c r="E20" s="55" t="s">
        <v>98</v>
      </c>
      <c r="F20" s="55"/>
      <c r="G20" s="68">
        <v>30</v>
      </c>
      <c r="H20" s="41">
        <v>2</v>
      </c>
      <c r="I20" s="62">
        <v>30</v>
      </c>
      <c r="J20" s="62"/>
      <c r="K20" s="62"/>
      <c r="L20" s="62"/>
      <c r="M20" s="62"/>
      <c r="N20" s="62"/>
      <c r="O20" s="62"/>
      <c r="P20" s="62"/>
      <c r="Q20" s="62"/>
      <c r="R20" s="62"/>
      <c r="S20" s="63"/>
      <c r="T20" s="64">
        <v>2</v>
      </c>
      <c r="U20" s="65"/>
      <c r="V20" s="62"/>
      <c r="W20" s="62"/>
      <c r="X20" s="62"/>
      <c r="Y20" s="62"/>
      <c r="Z20" s="62"/>
      <c r="AA20" s="62"/>
      <c r="AB20" s="62"/>
      <c r="AC20" s="62"/>
      <c r="AD20" s="62"/>
      <c r="AE20" s="63"/>
      <c r="AF20" s="64"/>
      <c r="AG20" s="65"/>
      <c r="AH20" s="62"/>
      <c r="AI20" s="62"/>
      <c r="AJ20" s="62"/>
      <c r="AK20" s="62"/>
      <c r="AL20" s="62"/>
      <c r="AM20" s="62"/>
      <c r="AN20" s="62"/>
      <c r="AO20" s="62"/>
      <c r="AP20" s="62"/>
      <c r="AQ20" s="63"/>
      <c r="AR20" s="64"/>
      <c r="AS20" s="65"/>
      <c r="AT20" s="62"/>
      <c r="AU20" s="62"/>
      <c r="AV20" s="62"/>
      <c r="AW20" s="62"/>
      <c r="AX20" s="62"/>
      <c r="AY20" s="62"/>
      <c r="AZ20" s="62"/>
      <c r="BA20" s="62"/>
      <c r="BB20" s="62"/>
      <c r="BC20" s="63"/>
      <c r="BD20" s="64"/>
      <c r="BE20" s="65"/>
      <c r="BF20" s="62"/>
      <c r="BG20" s="62"/>
      <c r="BH20" s="62"/>
      <c r="BI20" s="62"/>
      <c r="BJ20" s="62"/>
      <c r="BK20" s="62"/>
      <c r="BL20" s="62"/>
      <c r="BM20" s="62"/>
      <c r="BN20" s="62"/>
      <c r="BO20" s="63"/>
      <c r="BP20" s="64"/>
      <c r="BQ20" s="65"/>
      <c r="BR20" s="62"/>
      <c r="BS20" s="62"/>
      <c r="BT20" s="62"/>
      <c r="BU20" s="62"/>
      <c r="BV20" s="62"/>
      <c r="BW20" s="62"/>
      <c r="BX20" s="62"/>
      <c r="BY20" s="62"/>
      <c r="BZ20" s="62"/>
      <c r="CA20" s="63"/>
      <c r="CB20" s="64"/>
      <c r="CC20" s="65"/>
      <c r="CD20" s="62"/>
      <c r="CE20" s="62"/>
      <c r="CF20" s="62"/>
      <c r="CG20" s="62"/>
      <c r="CH20" s="62"/>
      <c r="CI20" s="62"/>
      <c r="CJ20" s="62"/>
      <c r="CK20" s="62"/>
      <c r="CL20" s="62"/>
      <c r="CM20" s="63"/>
      <c r="CN20" s="64"/>
      <c r="CO20" s="65"/>
      <c r="CP20" s="62"/>
      <c r="CQ20" s="62"/>
      <c r="CR20" s="62"/>
      <c r="CS20" s="62"/>
      <c r="CT20" s="62"/>
      <c r="CU20" s="62"/>
      <c r="CV20" s="62"/>
      <c r="CW20" s="62"/>
      <c r="CX20" s="62"/>
      <c r="CY20" s="63"/>
      <c r="CZ20" s="64"/>
    </row>
    <row r="21" spans="2:104" ht="15.75">
      <c r="B21" s="114" t="s">
        <v>93</v>
      </c>
      <c r="C21" s="54" t="s">
        <v>121</v>
      </c>
      <c r="D21" s="80"/>
      <c r="E21" s="55"/>
      <c r="F21" s="55" t="s">
        <v>98</v>
      </c>
      <c r="G21" s="68">
        <v>30</v>
      </c>
      <c r="H21" s="41">
        <v>2</v>
      </c>
      <c r="I21" s="62"/>
      <c r="J21" s="62"/>
      <c r="K21" s="62"/>
      <c r="L21" s="62"/>
      <c r="M21" s="62">
        <v>30</v>
      </c>
      <c r="N21" s="62"/>
      <c r="O21" s="62"/>
      <c r="P21" s="62"/>
      <c r="Q21" s="62"/>
      <c r="R21" s="62"/>
      <c r="S21" s="63"/>
      <c r="T21" s="64">
        <v>2</v>
      </c>
      <c r="U21" s="65"/>
      <c r="V21" s="62"/>
      <c r="W21" s="62"/>
      <c r="X21" s="62"/>
      <c r="Y21" s="62"/>
      <c r="Z21" s="62"/>
      <c r="AA21" s="62"/>
      <c r="AB21" s="62"/>
      <c r="AC21" s="62"/>
      <c r="AD21" s="62"/>
      <c r="AE21" s="63"/>
      <c r="AF21" s="64"/>
      <c r="AG21" s="65"/>
      <c r="AH21" s="62"/>
      <c r="AI21" s="62"/>
      <c r="AJ21" s="62"/>
      <c r="AK21" s="62"/>
      <c r="AL21" s="62"/>
      <c r="AM21" s="62"/>
      <c r="AN21" s="62"/>
      <c r="AO21" s="62"/>
      <c r="AP21" s="62"/>
      <c r="AQ21" s="63"/>
      <c r="AR21" s="64"/>
      <c r="AS21" s="65"/>
      <c r="AT21" s="62"/>
      <c r="AU21" s="62"/>
      <c r="AV21" s="62"/>
      <c r="AW21" s="62"/>
      <c r="AX21" s="62"/>
      <c r="AY21" s="62"/>
      <c r="AZ21" s="62"/>
      <c r="BA21" s="62"/>
      <c r="BB21" s="62"/>
      <c r="BC21" s="63"/>
      <c r="BD21" s="64"/>
      <c r="BE21" s="65"/>
      <c r="BF21" s="62"/>
      <c r="BG21" s="62"/>
      <c r="BH21" s="62"/>
      <c r="BI21" s="62"/>
      <c r="BJ21" s="62"/>
      <c r="BK21" s="62"/>
      <c r="BL21" s="62"/>
      <c r="BM21" s="62"/>
      <c r="BN21" s="62"/>
      <c r="BO21" s="63"/>
      <c r="BP21" s="64"/>
      <c r="BQ21" s="65"/>
      <c r="BR21" s="62"/>
      <c r="BS21" s="62"/>
      <c r="BT21" s="62"/>
      <c r="BU21" s="62"/>
      <c r="BV21" s="62"/>
      <c r="BW21" s="62"/>
      <c r="BX21" s="62"/>
      <c r="BY21" s="62"/>
      <c r="BZ21" s="62"/>
      <c r="CA21" s="63"/>
      <c r="CB21" s="64"/>
      <c r="CC21" s="65"/>
      <c r="CD21" s="62"/>
      <c r="CE21" s="62"/>
      <c r="CF21" s="62"/>
      <c r="CG21" s="62"/>
      <c r="CH21" s="62"/>
      <c r="CI21" s="62"/>
      <c r="CJ21" s="62"/>
      <c r="CK21" s="62"/>
      <c r="CL21" s="62"/>
      <c r="CM21" s="63"/>
      <c r="CN21" s="64"/>
      <c r="CO21" s="65"/>
      <c r="CP21" s="62"/>
      <c r="CQ21" s="62"/>
      <c r="CR21" s="62"/>
      <c r="CS21" s="62"/>
      <c r="CT21" s="62"/>
      <c r="CU21" s="62"/>
      <c r="CV21" s="62"/>
      <c r="CW21" s="62"/>
      <c r="CX21" s="62"/>
      <c r="CY21" s="63"/>
      <c r="CZ21" s="64"/>
    </row>
    <row r="22" spans="2:104" ht="15.75">
      <c r="B22" s="114" t="s">
        <v>94</v>
      </c>
      <c r="C22" s="54" t="s">
        <v>122</v>
      </c>
      <c r="D22" s="80" t="s">
        <v>96</v>
      </c>
      <c r="E22" s="55" t="s">
        <v>97</v>
      </c>
      <c r="F22" s="55"/>
      <c r="G22" s="68">
        <v>60</v>
      </c>
      <c r="H22" s="41">
        <v>4</v>
      </c>
      <c r="I22" s="62">
        <v>30</v>
      </c>
      <c r="J22" s="62"/>
      <c r="K22" s="62"/>
      <c r="L22" s="62"/>
      <c r="M22" s="62"/>
      <c r="N22" s="62"/>
      <c r="O22" s="62"/>
      <c r="P22" s="62"/>
      <c r="Q22" s="62"/>
      <c r="R22" s="62"/>
      <c r="S22" s="63"/>
      <c r="T22" s="64">
        <v>2</v>
      </c>
      <c r="U22" s="65">
        <v>30</v>
      </c>
      <c r="V22" s="62"/>
      <c r="W22" s="62"/>
      <c r="X22" s="62"/>
      <c r="Y22" s="62"/>
      <c r="Z22" s="62"/>
      <c r="AA22" s="62"/>
      <c r="AB22" s="62"/>
      <c r="AC22" s="62"/>
      <c r="AD22" s="62"/>
      <c r="AE22" s="63"/>
      <c r="AF22" s="64">
        <v>2</v>
      </c>
      <c r="AG22" s="65"/>
      <c r="AH22" s="62"/>
      <c r="AI22" s="62"/>
      <c r="AJ22" s="62"/>
      <c r="AK22" s="62"/>
      <c r="AL22" s="62"/>
      <c r="AM22" s="62"/>
      <c r="AN22" s="62"/>
      <c r="AO22" s="62"/>
      <c r="AP22" s="62"/>
      <c r="AQ22" s="63"/>
      <c r="AR22" s="64"/>
      <c r="AS22" s="65"/>
      <c r="AT22" s="62"/>
      <c r="AU22" s="62"/>
      <c r="AV22" s="62"/>
      <c r="AW22" s="62"/>
      <c r="AX22" s="62"/>
      <c r="AY22" s="62"/>
      <c r="AZ22" s="62"/>
      <c r="BA22" s="62"/>
      <c r="BB22" s="62"/>
      <c r="BC22" s="63"/>
      <c r="BD22" s="64"/>
      <c r="BE22" s="65"/>
      <c r="BF22" s="62"/>
      <c r="BG22" s="62"/>
      <c r="BH22" s="62"/>
      <c r="BI22" s="62"/>
      <c r="BJ22" s="62"/>
      <c r="BK22" s="62"/>
      <c r="BL22" s="62"/>
      <c r="BM22" s="62"/>
      <c r="BN22" s="62"/>
      <c r="BO22" s="63"/>
      <c r="BP22" s="64"/>
      <c r="BQ22" s="65"/>
      <c r="BR22" s="62"/>
      <c r="BS22" s="62"/>
      <c r="BT22" s="62"/>
      <c r="BU22" s="62"/>
      <c r="BV22" s="62"/>
      <c r="BW22" s="62"/>
      <c r="BX22" s="62"/>
      <c r="BY22" s="62"/>
      <c r="BZ22" s="62"/>
      <c r="CA22" s="63"/>
      <c r="CB22" s="64"/>
      <c r="CC22" s="65"/>
      <c r="CD22" s="62"/>
      <c r="CE22" s="62"/>
      <c r="CF22" s="62"/>
      <c r="CG22" s="62"/>
      <c r="CH22" s="62"/>
      <c r="CI22" s="62"/>
      <c r="CJ22" s="62"/>
      <c r="CK22" s="62"/>
      <c r="CL22" s="62"/>
      <c r="CM22" s="63"/>
      <c r="CN22" s="64"/>
      <c r="CO22" s="65"/>
      <c r="CP22" s="62"/>
      <c r="CQ22" s="62"/>
      <c r="CR22" s="62"/>
      <c r="CS22" s="62"/>
      <c r="CT22" s="62"/>
      <c r="CU22" s="62"/>
      <c r="CV22" s="62"/>
      <c r="CW22" s="62"/>
      <c r="CX22" s="62"/>
      <c r="CY22" s="63"/>
      <c r="CZ22" s="64"/>
    </row>
    <row r="23" spans="2:104" ht="15.75">
      <c r="B23" s="114" t="s">
        <v>95</v>
      </c>
      <c r="C23" s="54" t="s">
        <v>122</v>
      </c>
      <c r="D23" s="80"/>
      <c r="E23" s="55"/>
      <c r="F23" s="55" t="s">
        <v>97</v>
      </c>
      <c r="G23" s="68">
        <v>60</v>
      </c>
      <c r="H23" s="41">
        <v>4</v>
      </c>
      <c r="I23" s="62"/>
      <c r="J23" s="62"/>
      <c r="K23" s="62"/>
      <c r="L23" s="62"/>
      <c r="M23" s="62">
        <v>30</v>
      </c>
      <c r="N23" s="62"/>
      <c r="O23" s="62"/>
      <c r="P23" s="62"/>
      <c r="Q23" s="62"/>
      <c r="R23" s="62"/>
      <c r="S23" s="63"/>
      <c r="T23" s="64">
        <v>2</v>
      </c>
      <c r="U23" s="65"/>
      <c r="V23" s="62"/>
      <c r="W23" s="62"/>
      <c r="X23" s="62"/>
      <c r="Y23" s="62">
        <v>30</v>
      </c>
      <c r="Z23" s="62"/>
      <c r="AA23" s="62"/>
      <c r="AB23" s="62"/>
      <c r="AC23" s="62"/>
      <c r="AD23" s="62"/>
      <c r="AE23" s="63"/>
      <c r="AF23" s="64">
        <v>2</v>
      </c>
      <c r="AG23" s="65"/>
      <c r="AH23" s="62"/>
      <c r="AI23" s="62"/>
      <c r="AJ23" s="62"/>
      <c r="AK23" s="62"/>
      <c r="AL23" s="62"/>
      <c r="AM23" s="62"/>
      <c r="AN23" s="62"/>
      <c r="AO23" s="62"/>
      <c r="AP23" s="62"/>
      <c r="AQ23" s="63"/>
      <c r="AR23" s="64"/>
      <c r="AS23" s="65"/>
      <c r="AT23" s="62"/>
      <c r="AU23" s="62"/>
      <c r="AV23" s="62"/>
      <c r="AW23" s="62"/>
      <c r="AX23" s="62"/>
      <c r="AY23" s="62"/>
      <c r="AZ23" s="62"/>
      <c r="BA23" s="62"/>
      <c r="BB23" s="62"/>
      <c r="BC23" s="63"/>
      <c r="BD23" s="64"/>
      <c r="BE23" s="65"/>
      <c r="BF23" s="62"/>
      <c r="BG23" s="62"/>
      <c r="BH23" s="62"/>
      <c r="BI23" s="62"/>
      <c r="BJ23" s="62"/>
      <c r="BK23" s="62"/>
      <c r="BL23" s="62"/>
      <c r="BM23" s="62"/>
      <c r="BN23" s="62"/>
      <c r="BO23" s="63"/>
      <c r="BP23" s="64"/>
      <c r="BQ23" s="65"/>
      <c r="BR23" s="62"/>
      <c r="BS23" s="62"/>
      <c r="BT23" s="62"/>
      <c r="BU23" s="62"/>
      <c r="BV23" s="62"/>
      <c r="BW23" s="62"/>
      <c r="BX23" s="62"/>
      <c r="BY23" s="62"/>
      <c r="BZ23" s="62"/>
      <c r="CA23" s="63"/>
      <c r="CB23" s="64"/>
      <c r="CC23" s="65"/>
      <c r="CD23" s="62"/>
      <c r="CE23" s="62"/>
      <c r="CF23" s="62"/>
      <c r="CG23" s="62"/>
      <c r="CH23" s="62"/>
      <c r="CI23" s="62"/>
      <c r="CJ23" s="62"/>
      <c r="CK23" s="62"/>
      <c r="CL23" s="62"/>
      <c r="CM23" s="63"/>
      <c r="CN23" s="64"/>
      <c r="CO23" s="65"/>
      <c r="CP23" s="62"/>
      <c r="CQ23" s="62"/>
      <c r="CR23" s="62"/>
      <c r="CS23" s="62"/>
      <c r="CT23" s="62"/>
      <c r="CU23" s="62"/>
      <c r="CV23" s="62"/>
      <c r="CW23" s="62"/>
      <c r="CX23" s="62"/>
      <c r="CY23" s="63"/>
      <c r="CZ23" s="64"/>
    </row>
    <row r="24" spans="2:104" ht="15.75">
      <c r="B24" s="114" t="s">
        <v>100</v>
      </c>
      <c r="C24" s="72" t="s">
        <v>123</v>
      </c>
      <c r="D24" s="80"/>
      <c r="E24" s="55"/>
      <c r="F24" s="55" t="s">
        <v>98</v>
      </c>
      <c r="G24" s="68">
        <v>30</v>
      </c>
      <c r="H24" s="41">
        <v>2</v>
      </c>
      <c r="I24" s="62"/>
      <c r="J24" s="62"/>
      <c r="K24" s="62"/>
      <c r="L24" s="62"/>
      <c r="M24" s="62">
        <v>30</v>
      </c>
      <c r="N24" s="62"/>
      <c r="O24" s="62"/>
      <c r="P24" s="62"/>
      <c r="Q24" s="62"/>
      <c r="R24" s="62"/>
      <c r="S24" s="63"/>
      <c r="T24" s="64">
        <v>2</v>
      </c>
      <c r="U24" s="65"/>
      <c r="V24" s="62"/>
      <c r="W24" s="62"/>
      <c r="X24" s="62"/>
      <c r="Y24" s="62"/>
      <c r="Z24" s="62"/>
      <c r="AA24" s="62"/>
      <c r="AB24" s="62"/>
      <c r="AC24" s="62"/>
      <c r="AD24" s="62"/>
      <c r="AE24" s="63"/>
      <c r="AF24" s="64"/>
      <c r="AG24" s="65"/>
      <c r="AH24" s="62"/>
      <c r="AI24" s="62"/>
      <c r="AJ24" s="62"/>
      <c r="AK24" s="62"/>
      <c r="AL24" s="62"/>
      <c r="AM24" s="62"/>
      <c r="AN24" s="62"/>
      <c r="AO24" s="62"/>
      <c r="AP24" s="62"/>
      <c r="AQ24" s="63"/>
      <c r="AR24" s="64"/>
      <c r="AS24" s="65"/>
      <c r="AT24" s="62"/>
      <c r="AU24" s="62"/>
      <c r="AV24" s="62"/>
      <c r="AW24" s="62"/>
      <c r="AX24" s="62"/>
      <c r="AY24" s="62"/>
      <c r="AZ24" s="62"/>
      <c r="BA24" s="62"/>
      <c r="BB24" s="62"/>
      <c r="BC24" s="63"/>
      <c r="BD24" s="64"/>
      <c r="BE24" s="65"/>
      <c r="BF24" s="62"/>
      <c r="BG24" s="62"/>
      <c r="BH24" s="62"/>
      <c r="BI24" s="62"/>
      <c r="BJ24" s="62"/>
      <c r="BK24" s="62"/>
      <c r="BL24" s="62"/>
      <c r="BM24" s="62"/>
      <c r="BN24" s="62"/>
      <c r="BO24" s="63"/>
      <c r="BP24" s="64"/>
      <c r="BQ24" s="65"/>
      <c r="BR24" s="62"/>
      <c r="BS24" s="62"/>
      <c r="BT24" s="62"/>
      <c r="BU24" s="62"/>
      <c r="BV24" s="62"/>
      <c r="BW24" s="62"/>
      <c r="BX24" s="62"/>
      <c r="BY24" s="62"/>
      <c r="BZ24" s="62"/>
      <c r="CA24" s="63"/>
      <c r="CB24" s="64"/>
      <c r="CC24" s="65"/>
      <c r="CD24" s="62"/>
      <c r="CE24" s="62"/>
      <c r="CF24" s="62"/>
      <c r="CG24" s="62"/>
      <c r="CH24" s="62"/>
      <c r="CI24" s="62"/>
      <c r="CJ24" s="62"/>
      <c r="CK24" s="62"/>
      <c r="CL24" s="62"/>
      <c r="CM24" s="63"/>
      <c r="CN24" s="64"/>
      <c r="CO24" s="65"/>
      <c r="CP24" s="62"/>
      <c r="CQ24" s="62"/>
      <c r="CR24" s="62"/>
      <c r="CS24" s="62"/>
      <c r="CT24" s="62"/>
      <c r="CU24" s="62"/>
      <c r="CV24" s="62"/>
      <c r="CW24" s="62"/>
      <c r="CX24" s="62"/>
      <c r="CY24" s="63"/>
      <c r="CZ24" s="64"/>
    </row>
    <row r="25" spans="2:104" ht="15.75">
      <c r="B25" s="114" t="s">
        <v>106</v>
      </c>
      <c r="C25" s="54" t="s">
        <v>124</v>
      </c>
      <c r="D25" s="80"/>
      <c r="E25" s="55"/>
      <c r="F25" s="55" t="s">
        <v>96</v>
      </c>
      <c r="G25" s="68">
        <v>15</v>
      </c>
      <c r="H25" s="41">
        <v>1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  <c r="T25" s="64"/>
      <c r="U25" s="65"/>
      <c r="V25" s="62">
        <v>15</v>
      </c>
      <c r="W25" s="62"/>
      <c r="X25" s="62"/>
      <c r="Y25" s="62"/>
      <c r="Z25" s="62"/>
      <c r="AA25" s="62"/>
      <c r="AB25" s="62"/>
      <c r="AC25" s="62"/>
      <c r="AD25" s="62"/>
      <c r="AE25" s="63"/>
      <c r="AF25" s="64">
        <v>1</v>
      </c>
      <c r="AG25" s="65"/>
      <c r="AH25" s="62"/>
      <c r="AI25" s="62"/>
      <c r="AJ25" s="62"/>
      <c r="AK25" s="62"/>
      <c r="AL25" s="62"/>
      <c r="AM25" s="62"/>
      <c r="AN25" s="62"/>
      <c r="AO25" s="62"/>
      <c r="AP25" s="62"/>
      <c r="AQ25" s="63"/>
      <c r="AR25" s="64"/>
      <c r="AS25" s="65"/>
      <c r="AT25" s="62"/>
      <c r="AU25" s="62"/>
      <c r="AV25" s="62"/>
      <c r="AW25" s="62"/>
      <c r="AX25" s="62"/>
      <c r="AY25" s="62"/>
      <c r="AZ25" s="62"/>
      <c r="BA25" s="62"/>
      <c r="BB25" s="62"/>
      <c r="BC25" s="63"/>
      <c r="BD25" s="64"/>
      <c r="BE25" s="65"/>
      <c r="BF25" s="62"/>
      <c r="BG25" s="62"/>
      <c r="BH25" s="62"/>
      <c r="BI25" s="62"/>
      <c r="BJ25" s="62"/>
      <c r="BK25" s="62"/>
      <c r="BL25" s="62"/>
      <c r="BM25" s="62"/>
      <c r="BN25" s="62"/>
      <c r="BO25" s="63"/>
      <c r="BP25" s="64"/>
      <c r="BQ25" s="65"/>
      <c r="BR25" s="62"/>
      <c r="BS25" s="62"/>
      <c r="BT25" s="62"/>
      <c r="BU25" s="62"/>
      <c r="BV25" s="62"/>
      <c r="BW25" s="62"/>
      <c r="BX25" s="62"/>
      <c r="BY25" s="62"/>
      <c r="BZ25" s="62"/>
      <c r="CA25" s="63"/>
      <c r="CB25" s="64"/>
      <c r="CC25" s="65"/>
      <c r="CD25" s="62"/>
      <c r="CE25" s="62"/>
      <c r="CF25" s="62"/>
      <c r="CG25" s="62"/>
      <c r="CH25" s="62"/>
      <c r="CI25" s="62"/>
      <c r="CJ25" s="62"/>
      <c r="CK25" s="62"/>
      <c r="CL25" s="62"/>
      <c r="CM25" s="63"/>
      <c r="CN25" s="64"/>
      <c r="CO25" s="65"/>
      <c r="CP25" s="62"/>
      <c r="CQ25" s="62"/>
      <c r="CR25" s="62"/>
      <c r="CS25" s="62"/>
      <c r="CT25" s="62"/>
      <c r="CU25" s="62"/>
      <c r="CV25" s="62"/>
      <c r="CW25" s="62"/>
      <c r="CX25" s="62"/>
      <c r="CY25" s="63"/>
      <c r="CZ25" s="64"/>
    </row>
    <row r="26" spans="2:104" ht="15.75">
      <c r="B26" s="53"/>
      <c r="C26" s="72"/>
      <c r="D26" s="80"/>
      <c r="E26" s="55"/>
      <c r="F26" s="55"/>
      <c r="G26" s="68"/>
      <c r="H26" s="41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3"/>
      <c r="T26" s="64"/>
      <c r="U26" s="65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64"/>
      <c r="AG26" s="137"/>
      <c r="AH26" s="62"/>
      <c r="AI26" s="62"/>
      <c r="AJ26" s="62"/>
      <c r="AK26" s="62"/>
      <c r="AL26" s="62"/>
      <c r="AM26" s="62"/>
      <c r="AN26" s="62"/>
      <c r="AO26" s="62"/>
      <c r="AP26" s="62"/>
      <c r="AQ26" s="63"/>
      <c r="AR26" s="64"/>
      <c r="AS26" s="65"/>
      <c r="AT26" s="62"/>
      <c r="AU26" s="62"/>
      <c r="AV26" s="62"/>
      <c r="AW26" s="62"/>
      <c r="AX26" s="62"/>
      <c r="AY26" s="62"/>
      <c r="AZ26" s="62"/>
      <c r="BA26" s="62"/>
      <c r="BB26" s="62"/>
      <c r="BC26" s="63"/>
      <c r="BD26" s="64"/>
      <c r="BE26" s="65"/>
      <c r="BF26" s="62"/>
      <c r="BG26" s="62"/>
      <c r="BH26" s="62"/>
      <c r="BI26" s="62"/>
      <c r="BJ26" s="62"/>
      <c r="BK26" s="62"/>
      <c r="BL26" s="62"/>
      <c r="BM26" s="62"/>
      <c r="BN26" s="62"/>
      <c r="BO26" s="63"/>
      <c r="BP26" s="64"/>
      <c r="BQ26" s="65"/>
      <c r="BR26" s="62"/>
      <c r="BS26" s="62"/>
      <c r="BT26" s="62"/>
      <c r="BU26" s="62"/>
      <c r="BV26" s="62"/>
      <c r="BW26" s="62"/>
      <c r="BX26" s="62"/>
      <c r="BY26" s="62"/>
      <c r="BZ26" s="62"/>
      <c r="CA26" s="63"/>
      <c r="CB26" s="64"/>
      <c r="CC26" s="65"/>
      <c r="CD26" s="62"/>
      <c r="CE26" s="62"/>
      <c r="CF26" s="62"/>
      <c r="CG26" s="62"/>
      <c r="CH26" s="62"/>
      <c r="CI26" s="62"/>
      <c r="CJ26" s="62"/>
      <c r="CK26" s="62"/>
      <c r="CL26" s="62"/>
      <c r="CM26" s="63"/>
      <c r="CN26" s="64"/>
      <c r="CO26" s="65"/>
      <c r="CP26" s="62"/>
      <c r="CQ26" s="62"/>
      <c r="CR26" s="62"/>
      <c r="CS26" s="62"/>
      <c r="CT26" s="62"/>
      <c r="CU26" s="62"/>
      <c r="CV26" s="62"/>
      <c r="CW26" s="62"/>
      <c r="CX26" s="62"/>
      <c r="CY26" s="63"/>
      <c r="CZ26" s="64"/>
    </row>
    <row r="27" spans="2:104" ht="15.75">
      <c r="B27" s="204" t="s">
        <v>10</v>
      </c>
      <c r="C27" s="189"/>
      <c r="D27" s="189"/>
      <c r="E27" s="189"/>
      <c r="F27" s="205"/>
      <c r="G27" s="42">
        <f>SUM(G18:G26)</f>
        <v>345</v>
      </c>
      <c r="H27" s="43">
        <f>SUM(H18:H26)</f>
        <v>23</v>
      </c>
      <c r="I27" s="3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35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6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AS27" s="35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6"/>
      <c r="BE27" s="35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6"/>
      <c r="BQ27" s="35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6"/>
      <c r="CC27" s="35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6"/>
      <c r="CO27" s="35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6"/>
    </row>
    <row r="28" spans="2:104" ht="15.75">
      <c r="B28" s="206" t="s">
        <v>61</v>
      </c>
      <c r="C28" s="207"/>
      <c r="D28" s="207"/>
      <c r="E28" s="207"/>
      <c r="F28" s="207"/>
      <c r="G28" s="208"/>
      <c r="H28" s="209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6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6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6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6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6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6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6"/>
    </row>
    <row r="29" spans="2:104" ht="15.75">
      <c r="B29" s="210" t="s">
        <v>58</v>
      </c>
      <c r="C29" s="211"/>
      <c r="D29" s="211"/>
      <c r="E29" s="211"/>
      <c r="F29" s="211"/>
      <c r="G29" s="211"/>
      <c r="H29" s="211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145"/>
      <c r="U29" s="13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8"/>
      <c r="AG29" s="13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8"/>
      <c r="AS29" s="13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8"/>
      <c r="BE29" s="13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7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7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7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8"/>
    </row>
    <row r="30" spans="2:104" ht="15.75">
      <c r="B30" s="121" t="s">
        <v>90</v>
      </c>
      <c r="C30" s="82" t="s">
        <v>139</v>
      </c>
      <c r="D30" s="90"/>
      <c r="E30" s="83"/>
      <c r="F30" s="83" t="s">
        <v>98</v>
      </c>
      <c r="G30" s="84">
        <v>15</v>
      </c>
      <c r="H30" s="84">
        <v>1</v>
      </c>
      <c r="I30" s="62"/>
      <c r="J30" s="62">
        <v>15</v>
      </c>
      <c r="K30" s="62"/>
      <c r="L30" s="62"/>
      <c r="M30" s="62"/>
      <c r="N30" s="62"/>
      <c r="O30" s="62"/>
      <c r="P30" s="62"/>
      <c r="Q30" s="62"/>
      <c r="R30" s="62"/>
      <c r="S30" s="62"/>
      <c r="T30" s="64">
        <v>1</v>
      </c>
      <c r="U30" s="137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4"/>
      <c r="AG30" s="137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4"/>
      <c r="AS30" s="137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4"/>
      <c r="BE30" s="137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85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85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85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4"/>
    </row>
    <row r="31" spans="2:104" ht="15.75">
      <c r="B31" s="198" t="s">
        <v>10</v>
      </c>
      <c r="C31" s="199"/>
      <c r="D31" s="200"/>
      <c r="E31" s="200"/>
      <c r="F31" s="200"/>
      <c r="G31" s="91">
        <f>SUM(G30:G30)</f>
        <v>15</v>
      </c>
      <c r="H31" s="91">
        <f>SUM(H30:H30)</f>
        <v>1</v>
      </c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145"/>
      <c r="U31" s="13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8"/>
      <c r="AG31" s="13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8"/>
      <c r="AS31" s="13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8"/>
      <c r="BE31" s="13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7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7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7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8"/>
    </row>
    <row r="32" spans="2:104" s="1" customFormat="1" ht="15.75">
      <c r="B32" s="196" t="s">
        <v>111</v>
      </c>
      <c r="C32" s="197"/>
      <c r="D32" s="197"/>
      <c r="E32" s="197"/>
      <c r="F32" s="197"/>
      <c r="G32" s="197"/>
      <c r="H32" s="197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146"/>
      <c r="U32" s="138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4"/>
      <c r="AG32" s="138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4"/>
      <c r="AS32" s="138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4"/>
      <c r="BE32" s="138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3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3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3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4"/>
    </row>
    <row r="33" spans="2:104" ht="33">
      <c r="B33" s="133" t="s">
        <v>90</v>
      </c>
      <c r="C33" s="95" t="s">
        <v>160</v>
      </c>
      <c r="D33" s="90" t="s">
        <v>101</v>
      </c>
      <c r="E33" s="83"/>
      <c r="F33" s="96" t="s">
        <v>128</v>
      </c>
      <c r="G33" s="84">
        <v>90</v>
      </c>
      <c r="H33" s="84">
        <v>6</v>
      </c>
      <c r="I33" s="58"/>
      <c r="J33" s="58"/>
      <c r="K33" s="58">
        <v>30</v>
      </c>
      <c r="L33" s="58"/>
      <c r="M33" s="58"/>
      <c r="N33" s="58"/>
      <c r="O33" s="58"/>
      <c r="P33" s="58"/>
      <c r="Q33" s="58"/>
      <c r="R33" s="58"/>
      <c r="S33" s="58"/>
      <c r="T33" s="60">
        <v>2</v>
      </c>
      <c r="U33" s="139"/>
      <c r="V33" s="58"/>
      <c r="W33" s="58">
        <v>30</v>
      </c>
      <c r="X33" s="58"/>
      <c r="Y33" s="58"/>
      <c r="Z33" s="58"/>
      <c r="AA33" s="58"/>
      <c r="AB33" s="58"/>
      <c r="AC33" s="58"/>
      <c r="AD33" s="58"/>
      <c r="AE33" s="58"/>
      <c r="AF33" s="60">
        <v>2</v>
      </c>
      <c r="AG33" s="139"/>
      <c r="AH33" s="58"/>
      <c r="AI33" s="58">
        <v>30</v>
      </c>
      <c r="AJ33" s="58"/>
      <c r="AK33" s="58"/>
      <c r="AL33" s="58"/>
      <c r="AM33" s="58"/>
      <c r="AN33" s="58"/>
      <c r="AO33" s="58"/>
      <c r="AP33" s="58"/>
      <c r="AQ33" s="58"/>
      <c r="AR33" s="60">
        <v>2</v>
      </c>
      <c r="AS33" s="139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60"/>
      <c r="BE33" s="139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97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97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97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60"/>
    </row>
    <row r="34" spans="2:104" ht="36" customHeight="1">
      <c r="B34" s="119" t="s">
        <v>91</v>
      </c>
      <c r="C34" s="75" t="s">
        <v>151</v>
      </c>
      <c r="D34" s="115" t="s">
        <v>99</v>
      </c>
      <c r="E34" s="116"/>
      <c r="F34" s="120" t="s">
        <v>129</v>
      </c>
      <c r="G34" s="117">
        <v>120</v>
      </c>
      <c r="H34" s="118">
        <v>48</v>
      </c>
      <c r="I34" s="62"/>
      <c r="J34" s="62"/>
      <c r="K34" s="62"/>
      <c r="L34" s="62">
        <v>30</v>
      </c>
      <c r="M34" s="62"/>
      <c r="N34" s="62"/>
      <c r="O34" s="62"/>
      <c r="P34" s="62"/>
      <c r="Q34" s="62"/>
      <c r="R34" s="62"/>
      <c r="S34" s="63"/>
      <c r="T34" s="64">
        <v>9</v>
      </c>
      <c r="U34" s="137"/>
      <c r="V34" s="62"/>
      <c r="W34" s="62"/>
      <c r="X34" s="62">
        <v>30</v>
      </c>
      <c r="Y34" s="62"/>
      <c r="Z34" s="62"/>
      <c r="AA34" s="62"/>
      <c r="AB34" s="62"/>
      <c r="AC34" s="62"/>
      <c r="AD34" s="62"/>
      <c r="AE34" s="63"/>
      <c r="AF34" s="64">
        <v>3</v>
      </c>
      <c r="AG34" s="137"/>
      <c r="AH34" s="62"/>
      <c r="AI34" s="62"/>
      <c r="AJ34" s="62">
        <v>30</v>
      </c>
      <c r="AK34" s="62"/>
      <c r="AL34" s="62"/>
      <c r="AM34" s="62"/>
      <c r="AN34" s="62"/>
      <c r="AO34" s="62"/>
      <c r="AP34" s="62"/>
      <c r="AQ34" s="63"/>
      <c r="AR34" s="64">
        <v>10</v>
      </c>
      <c r="AS34" s="137"/>
      <c r="AT34" s="62"/>
      <c r="AU34" s="62"/>
      <c r="AV34" s="62">
        <v>30</v>
      </c>
      <c r="AW34" s="62"/>
      <c r="AX34" s="62"/>
      <c r="AY34" s="62"/>
      <c r="AZ34" s="62"/>
      <c r="BA34" s="62"/>
      <c r="BB34" s="62"/>
      <c r="BC34" s="63"/>
      <c r="BD34" s="64">
        <v>26</v>
      </c>
      <c r="BE34" s="137"/>
      <c r="BF34" s="62"/>
      <c r="BG34" s="62"/>
      <c r="BH34" s="62"/>
      <c r="BI34" s="62"/>
      <c r="BJ34" s="62"/>
      <c r="BK34" s="62"/>
      <c r="BL34" s="62"/>
      <c r="BM34" s="62"/>
      <c r="BN34" s="62"/>
      <c r="BO34" s="63"/>
      <c r="BP34" s="64"/>
      <c r="BQ34" s="65"/>
      <c r="BR34" s="62"/>
      <c r="BS34" s="62"/>
      <c r="BT34" s="62"/>
      <c r="BU34" s="62"/>
      <c r="BV34" s="62"/>
      <c r="BW34" s="62"/>
      <c r="BX34" s="62"/>
      <c r="BY34" s="62"/>
      <c r="BZ34" s="62"/>
      <c r="CA34" s="63"/>
      <c r="CB34" s="64"/>
      <c r="CC34" s="65"/>
      <c r="CD34" s="62"/>
      <c r="CE34" s="62"/>
      <c r="CF34" s="62"/>
      <c r="CG34" s="62"/>
      <c r="CH34" s="62"/>
      <c r="CI34" s="62"/>
      <c r="CJ34" s="62"/>
      <c r="CK34" s="62"/>
      <c r="CL34" s="62"/>
      <c r="CM34" s="63"/>
      <c r="CN34" s="64"/>
      <c r="CO34" s="65"/>
      <c r="CP34" s="62"/>
      <c r="CQ34" s="62"/>
      <c r="CR34" s="62"/>
      <c r="CS34" s="62"/>
      <c r="CT34" s="62"/>
      <c r="CU34" s="62"/>
      <c r="CV34" s="62"/>
      <c r="CW34" s="62"/>
      <c r="CX34" s="62"/>
      <c r="CY34" s="63"/>
      <c r="CZ34" s="64"/>
    </row>
    <row r="35" spans="2:104" ht="18">
      <c r="B35" s="119" t="s">
        <v>92</v>
      </c>
      <c r="C35" s="56" t="s">
        <v>152</v>
      </c>
      <c r="D35" s="115"/>
      <c r="E35" s="116"/>
      <c r="F35" s="116" t="s">
        <v>101</v>
      </c>
      <c r="G35" s="117">
        <v>30</v>
      </c>
      <c r="H35" s="118">
        <v>2</v>
      </c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3"/>
      <c r="T35" s="64"/>
      <c r="U35" s="137"/>
      <c r="V35" s="62"/>
      <c r="W35" s="62"/>
      <c r="X35" s="62"/>
      <c r="Y35" s="62"/>
      <c r="Z35" s="62"/>
      <c r="AA35" s="62"/>
      <c r="AB35" s="62"/>
      <c r="AC35" s="62"/>
      <c r="AD35" s="62"/>
      <c r="AE35" s="63"/>
      <c r="AF35" s="64"/>
      <c r="AG35" s="137"/>
      <c r="AH35" s="62">
        <v>30</v>
      </c>
      <c r="AI35" s="62"/>
      <c r="AJ35" s="62"/>
      <c r="AK35" s="62"/>
      <c r="AL35" s="62"/>
      <c r="AM35" s="62"/>
      <c r="AN35" s="62"/>
      <c r="AO35" s="62"/>
      <c r="AP35" s="62"/>
      <c r="AQ35" s="63"/>
      <c r="AR35" s="64">
        <v>2</v>
      </c>
      <c r="AS35" s="137"/>
      <c r="AT35" s="62"/>
      <c r="AU35" s="62"/>
      <c r="AV35" s="62"/>
      <c r="AW35" s="62"/>
      <c r="AX35" s="62"/>
      <c r="AY35" s="62"/>
      <c r="AZ35" s="62"/>
      <c r="BA35" s="62"/>
      <c r="BB35" s="62"/>
      <c r="BC35" s="63"/>
      <c r="BD35" s="64"/>
      <c r="BE35" s="137"/>
      <c r="BF35" s="62"/>
      <c r="BG35" s="62"/>
      <c r="BH35" s="62"/>
      <c r="BI35" s="62"/>
      <c r="BJ35" s="62"/>
      <c r="BK35" s="62"/>
      <c r="BL35" s="62"/>
      <c r="BM35" s="62"/>
      <c r="BN35" s="62"/>
      <c r="BO35" s="63"/>
      <c r="BP35" s="64"/>
      <c r="BQ35" s="65"/>
      <c r="BR35" s="62"/>
      <c r="BS35" s="62"/>
      <c r="BT35" s="62"/>
      <c r="BU35" s="62"/>
      <c r="BV35" s="62"/>
      <c r="BW35" s="62"/>
      <c r="BX35" s="62"/>
      <c r="BY35" s="62"/>
      <c r="BZ35" s="62"/>
      <c r="CA35" s="63"/>
      <c r="CB35" s="64"/>
      <c r="CC35" s="65"/>
      <c r="CD35" s="62"/>
      <c r="CE35" s="62"/>
      <c r="CF35" s="62"/>
      <c r="CG35" s="62"/>
      <c r="CH35" s="62"/>
      <c r="CI35" s="62"/>
      <c r="CJ35" s="62"/>
      <c r="CK35" s="62"/>
      <c r="CL35" s="62"/>
      <c r="CM35" s="63"/>
      <c r="CN35" s="64"/>
      <c r="CO35" s="65"/>
      <c r="CP35" s="62"/>
      <c r="CQ35" s="62"/>
      <c r="CR35" s="62"/>
      <c r="CS35" s="62"/>
      <c r="CT35" s="62"/>
      <c r="CU35" s="62"/>
      <c r="CV35" s="62"/>
      <c r="CW35" s="62"/>
      <c r="CX35" s="62"/>
      <c r="CY35" s="63"/>
      <c r="CZ35" s="64"/>
    </row>
    <row r="36" spans="2:104" ht="18">
      <c r="B36" s="119" t="s">
        <v>92</v>
      </c>
      <c r="C36" s="56" t="s">
        <v>153</v>
      </c>
      <c r="D36" s="115"/>
      <c r="E36" s="116"/>
      <c r="F36" s="116" t="s">
        <v>99</v>
      </c>
      <c r="G36" s="117">
        <v>30</v>
      </c>
      <c r="H36" s="118">
        <v>4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3"/>
      <c r="T36" s="64"/>
      <c r="U36" s="137"/>
      <c r="V36" s="62"/>
      <c r="W36" s="62"/>
      <c r="X36" s="62"/>
      <c r="Y36" s="62"/>
      <c r="Z36" s="62"/>
      <c r="AA36" s="62"/>
      <c r="AB36" s="62"/>
      <c r="AC36" s="62"/>
      <c r="AD36" s="62"/>
      <c r="AE36" s="63"/>
      <c r="AF36" s="64"/>
      <c r="AG36" s="137"/>
      <c r="AH36" s="62"/>
      <c r="AI36" s="62"/>
      <c r="AJ36" s="62"/>
      <c r="AK36" s="62"/>
      <c r="AL36" s="62"/>
      <c r="AM36" s="62"/>
      <c r="AN36" s="62"/>
      <c r="AO36" s="62"/>
      <c r="AP36" s="62"/>
      <c r="AQ36" s="63"/>
      <c r="AR36" s="64"/>
      <c r="AS36" s="137">
        <v>30</v>
      </c>
      <c r="AT36" s="62"/>
      <c r="AU36" s="62"/>
      <c r="AV36" s="62"/>
      <c r="AW36" s="62"/>
      <c r="AX36" s="62"/>
      <c r="AY36" s="62"/>
      <c r="AZ36" s="62"/>
      <c r="BA36" s="62"/>
      <c r="BB36" s="62"/>
      <c r="BC36" s="63"/>
      <c r="BD36" s="64">
        <v>4</v>
      </c>
      <c r="BE36" s="137"/>
      <c r="BF36" s="62"/>
      <c r="BG36" s="62"/>
      <c r="BH36" s="62"/>
      <c r="BI36" s="62"/>
      <c r="BJ36" s="62"/>
      <c r="BK36" s="62"/>
      <c r="BL36" s="62"/>
      <c r="BM36" s="62"/>
      <c r="BN36" s="62"/>
      <c r="BO36" s="63"/>
      <c r="BP36" s="64"/>
      <c r="BQ36" s="65"/>
      <c r="BR36" s="62"/>
      <c r="BS36" s="62"/>
      <c r="BT36" s="62"/>
      <c r="BU36" s="62"/>
      <c r="BV36" s="62"/>
      <c r="BW36" s="62"/>
      <c r="BX36" s="62"/>
      <c r="BY36" s="62"/>
      <c r="BZ36" s="62"/>
      <c r="CA36" s="63"/>
      <c r="CB36" s="64"/>
      <c r="CC36" s="65"/>
      <c r="CD36" s="62"/>
      <c r="CE36" s="62"/>
      <c r="CF36" s="62"/>
      <c r="CG36" s="62"/>
      <c r="CH36" s="62"/>
      <c r="CI36" s="62"/>
      <c r="CJ36" s="62"/>
      <c r="CK36" s="62"/>
      <c r="CL36" s="62"/>
      <c r="CM36" s="63"/>
      <c r="CN36" s="64"/>
      <c r="CO36" s="65"/>
      <c r="CP36" s="62"/>
      <c r="CQ36" s="62"/>
      <c r="CR36" s="62"/>
      <c r="CS36" s="62"/>
      <c r="CT36" s="62"/>
      <c r="CU36" s="62"/>
      <c r="CV36" s="62"/>
      <c r="CW36" s="62"/>
      <c r="CX36" s="62"/>
      <c r="CY36" s="63"/>
      <c r="CZ36" s="64"/>
    </row>
    <row r="37" spans="2:104" ht="15.75">
      <c r="B37" s="198" t="s">
        <v>10</v>
      </c>
      <c r="C37" s="199"/>
      <c r="D37" s="200"/>
      <c r="E37" s="200"/>
      <c r="F37" s="200"/>
      <c r="G37" s="91">
        <f>SUM(G33:G36)</f>
        <v>270</v>
      </c>
      <c r="H37" s="91">
        <f>SUM(H33:H36)</f>
        <v>60</v>
      </c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8"/>
      <c r="U37" s="13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8"/>
      <c r="AG37" s="13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8"/>
      <c r="AS37" s="13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8"/>
      <c r="BE37" s="13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7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7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7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8"/>
    </row>
    <row r="38" spans="2:104" s="1" customFormat="1" ht="15.75">
      <c r="B38" s="196" t="s">
        <v>161</v>
      </c>
      <c r="C38" s="201"/>
      <c r="D38" s="201"/>
      <c r="E38" s="201"/>
      <c r="F38" s="201"/>
      <c r="G38" s="201"/>
      <c r="H38" s="201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4"/>
      <c r="U38" s="138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4"/>
      <c r="AG38" s="138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4"/>
      <c r="AS38" s="138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4"/>
      <c r="BE38" s="138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3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3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3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4"/>
    </row>
    <row r="39" spans="2:104" s="1" customFormat="1" ht="15.75">
      <c r="B39" s="202" t="s">
        <v>165</v>
      </c>
      <c r="C39" s="202"/>
      <c r="D39" s="202"/>
      <c r="E39" s="202"/>
      <c r="F39" s="202"/>
      <c r="G39" s="202"/>
      <c r="H39" s="203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4"/>
      <c r="U39" s="138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4"/>
      <c r="AG39" s="138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4"/>
      <c r="AS39" s="138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4"/>
      <c r="BE39" s="138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3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3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3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111"/>
    </row>
    <row r="40" spans="2:104" ht="15.75">
      <c r="B40" s="121" t="s">
        <v>90</v>
      </c>
      <c r="C40" s="95" t="s">
        <v>131</v>
      </c>
      <c r="D40" s="135"/>
      <c r="E40" s="83"/>
      <c r="F40" s="83" t="s">
        <v>98</v>
      </c>
      <c r="G40" s="84">
        <v>15</v>
      </c>
      <c r="H40" s="84">
        <v>1</v>
      </c>
      <c r="I40" s="62">
        <v>15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4">
        <v>1</v>
      </c>
      <c r="U40" s="137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4"/>
      <c r="AG40" s="137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4"/>
      <c r="AS40" s="137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4"/>
      <c r="BE40" s="137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85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85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85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4"/>
    </row>
    <row r="41" spans="2:104" ht="15.75">
      <c r="B41" s="122" t="s">
        <v>91</v>
      </c>
      <c r="C41" s="123" t="s">
        <v>132</v>
      </c>
      <c r="D41" s="135"/>
      <c r="E41" s="124"/>
      <c r="F41" s="124" t="s">
        <v>97</v>
      </c>
      <c r="G41" s="125">
        <v>30</v>
      </c>
      <c r="H41" s="126">
        <v>2</v>
      </c>
      <c r="I41" s="62"/>
      <c r="J41" s="62"/>
      <c r="K41" s="62"/>
      <c r="L41" s="62"/>
      <c r="M41" s="62">
        <v>15</v>
      </c>
      <c r="N41" s="62"/>
      <c r="O41" s="62"/>
      <c r="P41" s="62"/>
      <c r="Q41" s="62"/>
      <c r="R41" s="62"/>
      <c r="S41" s="62"/>
      <c r="T41" s="64">
        <v>1</v>
      </c>
      <c r="U41" s="137"/>
      <c r="V41" s="62"/>
      <c r="W41" s="62"/>
      <c r="X41" s="62"/>
      <c r="Y41" s="62">
        <v>15</v>
      </c>
      <c r="Z41" s="62"/>
      <c r="AA41" s="62"/>
      <c r="AB41" s="62"/>
      <c r="AC41" s="62"/>
      <c r="AD41" s="62"/>
      <c r="AE41" s="62"/>
      <c r="AF41" s="64">
        <v>1</v>
      </c>
      <c r="AG41" s="137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4"/>
      <c r="AS41" s="137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4"/>
      <c r="BE41" s="137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85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85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85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4"/>
    </row>
    <row r="42" spans="2:104" ht="15.75">
      <c r="B42" s="122" t="s">
        <v>92</v>
      </c>
      <c r="C42" s="127" t="s">
        <v>133</v>
      </c>
      <c r="D42" s="135"/>
      <c r="E42" s="83"/>
      <c r="F42" s="83" t="s">
        <v>96</v>
      </c>
      <c r="G42" s="128">
        <v>15</v>
      </c>
      <c r="H42" s="118">
        <v>2</v>
      </c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30"/>
      <c r="T42" s="131"/>
      <c r="U42" s="140"/>
      <c r="V42" s="129"/>
      <c r="W42" s="129"/>
      <c r="X42" s="129"/>
      <c r="Y42" s="129">
        <v>15</v>
      </c>
      <c r="Z42" s="129"/>
      <c r="AA42" s="129"/>
      <c r="AB42" s="129"/>
      <c r="AC42" s="129"/>
      <c r="AD42" s="129"/>
      <c r="AE42" s="130"/>
      <c r="AF42" s="131">
        <v>2</v>
      </c>
      <c r="AG42" s="140"/>
      <c r="AH42" s="129"/>
      <c r="AI42" s="129"/>
      <c r="AJ42" s="129"/>
      <c r="AK42" s="129"/>
      <c r="AL42" s="129"/>
      <c r="AM42" s="129"/>
      <c r="AN42" s="129"/>
      <c r="AO42" s="129"/>
      <c r="AP42" s="129"/>
      <c r="AQ42" s="130"/>
      <c r="AR42" s="131"/>
      <c r="AS42" s="140"/>
      <c r="AT42" s="129"/>
      <c r="AU42" s="129"/>
      <c r="AV42" s="129"/>
      <c r="AW42" s="129"/>
      <c r="AX42" s="129"/>
      <c r="AY42" s="129"/>
      <c r="AZ42" s="129"/>
      <c r="BA42" s="129"/>
      <c r="BB42" s="129"/>
      <c r="BC42" s="130"/>
      <c r="BD42" s="131"/>
      <c r="BE42" s="140"/>
      <c r="BF42" s="129"/>
      <c r="BG42" s="129"/>
      <c r="BH42" s="129"/>
      <c r="BI42" s="129"/>
      <c r="BJ42" s="129"/>
      <c r="BK42" s="129"/>
      <c r="BL42" s="129"/>
      <c r="BM42" s="129"/>
      <c r="BN42" s="129"/>
      <c r="BO42" s="130"/>
      <c r="BP42" s="148"/>
      <c r="BQ42" s="140"/>
      <c r="BR42" s="129"/>
      <c r="BS42" s="129"/>
      <c r="BT42" s="129"/>
      <c r="BU42" s="129"/>
      <c r="BV42" s="129"/>
      <c r="BW42" s="129"/>
      <c r="BX42" s="129"/>
      <c r="BY42" s="129"/>
      <c r="BZ42" s="129"/>
      <c r="CA42" s="130"/>
      <c r="CB42" s="148"/>
      <c r="CC42" s="140"/>
      <c r="CD42" s="129"/>
      <c r="CE42" s="129"/>
      <c r="CF42" s="129"/>
      <c r="CG42" s="129"/>
      <c r="CH42" s="129"/>
      <c r="CI42" s="129"/>
      <c r="CJ42" s="129"/>
      <c r="CK42" s="129"/>
      <c r="CL42" s="129"/>
      <c r="CM42" s="130"/>
      <c r="CN42" s="148"/>
      <c r="CO42" s="140"/>
      <c r="CP42" s="129"/>
      <c r="CQ42" s="129"/>
      <c r="CR42" s="129"/>
      <c r="CS42" s="129"/>
      <c r="CT42" s="129"/>
      <c r="CU42" s="129"/>
      <c r="CV42" s="129"/>
      <c r="CW42" s="129"/>
      <c r="CX42" s="129"/>
      <c r="CY42" s="130"/>
      <c r="CZ42" s="131"/>
    </row>
    <row r="43" spans="2:104" ht="15.75">
      <c r="B43" s="122" t="s">
        <v>93</v>
      </c>
      <c r="C43" s="127" t="s">
        <v>134</v>
      </c>
      <c r="D43" s="135"/>
      <c r="E43" s="83"/>
      <c r="F43" s="83" t="s">
        <v>96</v>
      </c>
      <c r="G43" s="128">
        <v>30</v>
      </c>
      <c r="H43" s="118">
        <v>4</v>
      </c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30"/>
      <c r="T43" s="131"/>
      <c r="U43" s="140"/>
      <c r="V43" s="129"/>
      <c r="W43" s="129"/>
      <c r="X43" s="129"/>
      <c r="Y43" s="129">
        <v>30</v>
      </c>
      <c r="Z43" s="129"/>
      <c r="AA43" s="129"/>
      <c r="AB43" s="129"/>
      <c r="AC43" s="129"/>
      <c r="AD43" s="129"/>
      <c r="AE43" s="130"/>
      <c r="AF43" s="131">
        <v>4</v>
      </c>
      <c r="AG43" s="140"/>
      <c r="AH43" s="129"/>
      <c r="AI43" s="129"/>
      <c r="AJ43" s="129"/>
      <c r="AK43" s="129"/>
      <c r="AL43" s="129"/>
      <c r="AM43" s="129"/>
      <c r="AN43" s="129"/>
      <c r="AO43" s="129"/>
      <c r="AP43" s="129"/>
      <c r="AQ43" s="130"/>
      <c r="AR43" s="131"/>
      <c r="AS43" s="140"/>
      <c r="AT43" s="129"/>
      <c r="AU43" s="129"/>
      <c r="AV43" s="129"/>
      <c r="AW43" s="129"/>
      <c r="AX43" s="129"/>
      <c r="AY43" s="129"/>
      <c r="AZ43" s="129"/>
      <c r="BA43" s="129"/>
      <c r="BB43" s="129"/>
      <c r="BC43" s="130"/>
      <c r="BD43" s="131"/>
      <c r="BE43" s="140"/>
      <c r="BF43" s="129"/>
      <c r="BG43" s="129"/>
      <c r="BH43" s="129"/>
      <c r="BI43" s="129"/>
      <c r="BJ43" s="129"/>
      <c r="BK43" s="129"/>
      <c r="BL43" s="129"/>
      <c r="BM43" s="129"/>
      <c r="BN43" s="129"/>
      <c r="BO43" s="130"/>
      <c r="BP43" s="148"/>
      <c r="BQ43" s="140"/>
      <c r="BR43" s="129"/>
      <c r="BS43" s="129"/>
      <c r="BT43" s="129"/>
      <c r="BU43" s="129"/>
      <c r="BV43" s="129"/>
      <c r="BW43" s="129"/>
      <c r="BX43" s="129"/>
      <c r="BY43" s="129"/>
      <c r="BZ43" s="129"/>
      <c r="CA43" s="130"/>
      <c r="CB43" s="148"/>
      <c r="CC43" s="140"/>
      <c r="CD43" s="129"/>
      <c r="CE43" s="129"/>
      <c r="CF43" s="129"/>
      <c r="CG43" s="129"/>
      <c r="CH43" s="129"/>
      <c r="CI43" s="129"/>
      <c r="CJ43" s="129"/>
      <c r="CK43" s="129"/>
      <c r="CL43" s="129"/>
      <c r="CM43" s="130"/>
      <c r="CN43" s="148"/>
      <c r="CO43" s="140"/>
      <c r="CP43" s="129"/>
      <c r="CQ43" s="129"/>
      <c r="CR43" s="129"/>
      <c r="CS43" s="129"/>
      <c r="CT43" s="129"/>
      <c r="CU43" s="129"/>
      <c r="CV43" s="129"/>
      <c r="CW43" s="129"/>
      <c r="CX43" s="129"/>
      <c r="CY43" s="130"/>
      <c r="CZ43" s="131"/>
    </row>
    <row r="44" spans="2:104" ht="15.75">
      <c r="B44" s="122" t="s">
        <v>94</v>
      </c>
      <c r="C44" s="127" t="s">
        <v>135</v>
      </c>
      <c r="D44" s="135"/>
      <c r="E44" s="83"/>
      <c r="F44" s="83" t="s">
        <v>96</v>
      </c>
      <c r="G44" s="128">
        <v>15</v>
      </c>
      <c r="H44" s="118">
        <v>1</v>
      </c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30"/>
      <c r="T44" s="131"/>
      <c r="U44" s="140">
        <v>15</v>
      </c>
      <c r="V44" s="129"/>
      <c r="W44" s="129"/>
      <c r="X44" s="129"/>
      <c r="Y44" s="129"/>
      <c r="Z44" s="129"/>
      <c r="AA44" s="129"/>
      <c r="AB44" s="129"/>
      <c r="AC44" s="129"/>
      <c r="AD44" s="129"/>
      <c r="AE44" s="130"/>
      <c r="AF44" s="131">
        <v>1</v>
      </c>
      <c r="AG44" s="140"/>
      <c r="AH44" s="129"/>
      <c r="AI44" s="129"/>
      <c r="AJ44" s="129"/>
      <c r="AK44" s="129"/>
      <c r="AL44" s="129"/>
      <c r="AM44" s="129"/>
      <c r="AN44" s="129"/>
      <c r="AO44" s="129"/>
      <c r="AP44" s="129"/>
      <c r="AQ44" s="130"/>
      <c r="AR44" s="131"/>
      <c r="AS44" s="140"/>
      <c r="AT44" s="129"/>
      <c r="AU44" s="129"/>
      <c r="AV44" s="129"/>
      <c r="AW44" s="129"/>
      <c r="AX44" s="129"/>
      <c r="AY44" s="129"/>
      <c r="AZ44" s="129"/>
      <c r="BA44" s="129"/>
      <c r="BB44" s="129"/>
      <c r="BC44" s="130"/>
      <c r="BD44" s="131"/>
      <c r="BE44" s="140"/>
      <c r="BF44" s="129"/>
      <c r="BG44" s="129"/>
      <c r="BH44" s="129"/>
      <c r="BI44" s="129"/>
      <c r="BJ44" s="129"/>
      <c r="BK44" s="129"/>
      <c r="BL44" s="129"/>
      <c r="BM44" s="129"/>
      <c r="BN44" s="129"/>
      <c r="BO44" s="130"/>
      <c r="BP44" s="148"/>
      <c r="BQ44" s="140"/>
      <c r="BR44" s="129"/>
      <c r="BS44" s="129"/>
      <c r="BT44" s="129"/>
      <c r="BU44" s="129"/>
      <c r="BV44" s="129"/>
      <c r="BW44" s="129"/>
      <c r="BX44" s="129"/>
      <c r="BY44" s="129"/>
      <c r="BZ44" s="129"/>
      <c r="CA44" s="130"/>
      <c r="CB44" s="148"/>
      <c r="CC44" s="140"/>
      <c r="CD44" s="129"/>
      <c r="CE44" s="129"/>
      <c r="CF44" s="129"/>
      <c r="CG44" s="129"/>
      <c r="CH44" s="129"/>
      <c r="CI44" s="129"/>
      <c r="CJ44" s="129"/>
      <c r="CK44" s="129"/>
      <c r="CL44" s="129"/>
      <c r="CM44" s="130"/>
      <c r="CN44" s="148"/>
      <c r="CO44" s="140"/>
      <c r="CP44" s="129"/>
      <c r="CQ44" s="129"/>
      <c r="CR44" s="129"/>
      <c r="CS44" s="129"/>
      <c r="CT44" s="129"/>
      <c r="CU44" s="129"/>
      <c r="CV44" s="129"/>
      <c r="CW44" s="129"/>
      <c r="CX44" s="129"/>
      <c r="CY44" s="130"/>
      <c r="CZ44" s="131"/>
    </row>
    <row r="45" spans="2:104" ht="15.75">
      <c r="B45" s="122" t="s">
        <v>95</v>
      </c>
      <c r="C45" s="127" t="s">
        <v>136</v>
      </c>
      <c r="D45" s="135"/>
      <c r="E45" s="83"/>
      <c r="F45" s="83" t="s">
        <v>101</v>
      </c>
      <c r="G45" s="128">
        <v>30</v>
      </c>
      <c r="H45" s="118">
        <v>6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30"/>
      <c r="T45" s="131"/>
      <c r="U45" s="140"/>
      <c r="V45" s="129"/>
      <c r="W45" s="129"/>
      <c r="X45" s="129"/>
      <c r="Y45" s="129"/>
      <c r="Z45" s="129"/>
      <c r="AA45" s="129"/>
      <c r="AB45" s="129"/>
      <c r="AC45" s="129"/>
      <c r="AD45" s="129"/>
      <c r="AE45" s="130"/>
      <c r="AF45" s="131"/>
      <c r="AG45" s="140"/>
      <c r="AH45" s="129"/>
      <c r="AI45" s="129"/>
      <c r="AJ45" s="129"/>
      <c r="AK45" s="129">
        <v>30</v>
      </c>
      <c r="AL45" s="129"/>
      <c r="AM45" s="129"/>
      <c r="AN45" s="129"/>
      <c r="AO45" s="129"/>
      <c r="AP45" s="129"/>
      <c r="AQ45" s="130"/>
      <c r="AR45" s="131">
        <v>6</v>
      </c>
      <c r="AS45" s="140"/>
      <c r="AT45" s="129"/>
      <c r="AU45" s="129"/>
      <c r="AV45" s="129"/>
      <c r="AW45" s="129"/>
      <c r="AX45" s="129"/>
      <c r="AY45" s="129"/>
      <c r="AZ45" s="129"/>
      <c r="BA45" s="129"/>
      <c r="BB45" s="129"/>
      <c r="BC45" s="130"/>
      <c r="BD45" s="131"/>
      <c r="BE45" s="140"/>
      <c r="BF45" s="129"/>
      <c r="BG45" s="129"/>
      <c r="BH45" s="129"/>
      <c r="BI45" s="129"/>
      <c r="BJ45" s="129"/>
      <c r="BK45" s="129"/>
      <c r="BL45" s="129"/>
      <c r="BM45" s="129"/>
      <c r="BN45" s="129"/>
      <c r="BO45" s="130"/>
      <c r="BP45" s="148"/>
      <c r="BQ45" s="140"/>
      <c r="BR45" s="129"/>
      <c r="BS45" s="129"/>
      <c r="BT45" s="129"/>
      <c r="BU45" s="129"/>
      <c r="BV45" s="129"/>
      <c r="BW45" s="129"/>
      <c r="BX45" s="129"/>
      <c r="BY45" s="129"/>
      <c r="BZ45" s="129"/>
      <c r="CA45" s="130"/>
      <c r="CB45" s="148"/>
      <c r="CC45" s="140"/>
      <c r="CD45" s="129"/>
      <c r="CE45" s="129"/>
      <c r="CF45" s="129"/>
      <c r="CG45" s="129"/>
      <c r="CH45" s="129"/>
      <c r="CI45" s="129"/>
      <c r="CJ45" s="129"/>
      <c r="CK45" s="129"/>
      <c r="CL45" s="129"/>
      <c r="CM45" s="130"/>
      <c r="CN45" s="148"/>
      <c r="CO45" s="140"/>
      <c r="CP45" s="129"/>
      <c r="CQ45" s="129"/>
      <c r="CR45" s="129"/>
      <c r="CS45" s="129"/>
      <c r="CT45" s="129"/>
      <c r="CU45" s="129"/>
      <c r="CV45" s="129"/>
      <c r="CW45" s="129"/>
      <c r="CX45" s="129"/>
      <c r="CY45" s="130"/>
      <c r="CZ45" s="131"/>
    </row>
    <row r="46" spans="2:104" ht="15.75">
      <c r="B46" s="122" t="s">
        <v>106</v>
      </c>
      <c r="C46" s="127" t="s">
        <v>137</v>
      </c>
      <c r="D46" s="135"/>
      <c r="E46" s="83"/>
      <c r="F46" s="83" t="s">
        <v>101</v>
      </c>
      <c r="G46" s="128">
        <v>15</v>
      </c>
      <c r="H46" s="118">
        <v>2</v>
      </c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30"/>
      <c r="T46" s="131"/>
      <c r="U46" s="140"/>
      <c r="V46" s="129"/>
      <c r="W46" s="129"/>
      <c r="X46" s="129"/>
      <c r="Y46" s="129"/>
      <c r="Z46" s="129"/>
      <c r="AA46" s="129"/>
      <c r="AB46" s="129"/>
      <c r="AC46" s="129"/>
      <c r="AD46" s="129"/>
      <c r="AE46" s="130"/>
      <c r="AF46" s="131"/>
      <c r="AG46" s="140"/>
      <c r="AH46" s="129"/>
      <c r="AI46" s="129"/>
      <c r="AJ46" s="129"/>
      <c r="AK46" s="129">
        <v>15</v>
      </c>
      <c r="AL46" s="129"/>
      <c r="AM46" s="129"/>
      <c r="AN46" s="129"/>
      <c r="AO46" s="129"/>
      <c r="AP46" s="129"/>
      <c r="AQ46" s="130"/>
      <c r="AR46" s="131">
        <v>2</v>
      </c>
      <c r="AS46" s="140"/>
      <c r="AT46" s="129"/>
      <c r="AU46" s="129"/>
      <c r="AV46" s="129"/>
      <c r="AW46" s="129"/>
      <c r="AX46" s="129"/>
      <c r="AY46" s="129"/>
      <c r="AZ46" s="129"/>
      <c r="BA46" s="129"/>
      <c r="BB46" s="129"/>
      <c r="BC46" s="130"/>
      <c r="BD46" s="131"/>
      <c r="BE46" s="140"/>
      <c r="BF46" s="129"/>
      <c r="BG46" s="129"/>
      <c r="BH46" s="129"/>
      <c r="BI46" s="129"/>
      <c r="BJ46" s="129"/>
      <c r="BK46" s="129"/>
      <c r="BL46" s="129"/>
      <c r="BM46" s="129"/>
      <c r="BN46" s="129"/>
      <c r="BO46" s="130"/>
      <c r="BP46" s="148"/>
      <c r="BQ46" s="140"/>
      <c r="BR46" s="129"/>
      <c r="BS46" s="129"/>
      <c r="BT46" s="129"/>
      <c r="BU46" s="129"/>
      <c r="BV46" s="129"/>
      <c r="BW46" s="129"/>
      <c r="BX46" s="129"/>
      <c r="BY46" s="129"/>
      <c r="BZ46" s="129"/>
      <c r="CA46" s="130"/>
      <c r="CB46" s="148"/>
      <c r="CC46" s="140"/>
      <c r="CD46" s="129"/>
      <c r="CE46" s="129"/>
      <c r="CF46" s="129"/>
      <c r="CG46" s="129"/>
      <c r="CH46" s="129"/>
      <c r="CI46" s="129"/>
      <c r="CJ46" s="129"/>
      <c r="CK46" s="129"/>
      <c r="CL46" s="129"/>
      <c r="CM46" s="130"/>
      <c r="CN46" s="148"/>
      <c r="CO46" s="140"/>
      <c r="CP46" s="129"/>
      <c r="CQ46" s="129"/>
      <c r="CR46" s="129"/>
      <c r="CS46" s="129"/>
      <c r="CT46" s="129"/>
      <c r="CU46" s="129"/>
      <c r="CV46" s="129"/>
      <c r="CW46" s="129"/>
      <c r="CX46" s="129"/>
      <c r="CY46" s="130"/>
      <c r="CZ46" s="131"/>
    </row>
    <row r="47" spans="2:104" ht="15.75">
      <c r="B47" s="122" t="s">
        <v>107</v>
      </c>
      <c r="C47" s="127" t="s">
        <v>138</v>
      </c>
      <c r="D47" s="135">
        <v>3</v>
      </c>
      <c r="E47" s="83"/>
      <c r="F47" s="83" t="s">
        <v>101</v>
      </c>
      <c r="G47" s="128">
        <v>30</v>
      </c>
      <c r="H47" s="118">
        <v>2</v>
      </c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30"/>
      <c r="T47" s="131"/>
      <c r="U47" s="140"/>
      <c r="V47" s="129"/>
      <c r="W47" s="129"/>
      <c r="X47" s="129"/>
      <c r="Y47" s="129"/>
      <c r="Z47" s="129"/>
      <c r="AA47" s="129"/>
      <c r="AB47" s="129"/>
      <c r="AC47" s="129"/>
      <c r="AD47" s="129"/>
      <c r="AE47" s="130"/>
      <c r="AF47" s="131"/>
      <c r="AG47" s="140"/>
      <c r="AH47" s="129"/>
      <c r="AI47" s="129"/>
      <c r="AJ47" s="129"/>
      <c r="AK47" s="129">
        <v>30</v>
      </c>
      <c r="AL47" s="129"/>
      <c r="AM47" s="129"/>
      <c r="AN47" s="129"/>
      <c r="AO47" s="129"/>
      <c r="AP47" s="129"/>
      <c r="AQ47" s="130"/>
      <c r="AR47" s="131">
        <v>2</v>
      </c>
      <c r="AS47" s="140"/>
      <c r="AT47" s="129"/>
      <c r="AU47" s="129"/>
      <c r="AV47" s="129"/>
      <c r="AW47" s="129"/>
      <c r="AX47" s="129"/>
      <c r="AY47" s="129"/>
      <c r="AZ47" s="129"/>
      <c r="BA47" s="129"/>
      <c r="BB47" s="129"/>
      <c r="BC47" s="130"/>
      <c r="BD47" s="131"/>
      <c r="BE47" s="140"/>
      <c r="BF47" s="129"/>
      <c r="BG47" s="129"/>
      <c r="BH47" s="129"/>
      <c r="BI47" s="129"/>
      <c r="BJ47" s="129"/>
      <c r="BK47" s="129"/>
      <c r="BL47" s="129"/>
      <c r="BM47" s="129"/>
      <c r="BN47" s="129"/>
      <c r="BO47" s="130"/>
      <c r="BP47" s="131"/>
      <c r="BQ47" s="132"/>
      <c r="BR47" s="129"/>
      <c r="BS47" s="129"/>
      <c r="BT47" s="129"/>
      <c r="BU47" s="129"/>
      <c r="BV47" s="129"/>
      <c r="BW47" s="129"/>
      <c r="BX47" s="129"/>
      <c r="BY47" s="129"/>
      <c r="BZ47" s="129"/>
      <c r="CA47" s="130"/>
      <c r="CB47" s="131"/>
      <c r="CC47" s="132"/>
      <c r="CD47" s="129"/>
      <c r="CE47" s="129"/>
      <c r="CF47" s="129"/>
      <c r="CG47" s="129"/>
      <c r="CH47" s="129"/>
      <c r="CI47" s="129"/>
      <c r="CJ47" s="129"/>
      <c r="CK47" s="129"/>
      <c r="CL47" s="129"/>
      <c r="CM47" s="130"/>
      <c r="CN47" s="131"/>
      <c r="CO47" s="132"/>
      <c r="CP47" s="129"/>
      <c r="CQ47" s="129"/>
      <c r="CR47" s="129"/>
      <c r="CS47" s="129"/>
      <c r="CT47" s="129"/>
      <c r="CU47" s="129"/>
      <c r="CV47" s="129"/>
      <c r="CW47" s="129"/>
      <c r="CX47" s="129"/>
      <c r="CY47" s="130"/>
      <c r="CZ47" s="131"/>
    </row>
    <row r="48" spans="2:104" ht="15.75">
      <c r="B48" s="198" t="s">
        <v>10</v>
      </c>
      <c r="C48" s="217"/>
      <c r="D48" s="217"/>
      <c r="E48" s="217"/>
      <c r="F48" s="217"/>
      <c r="G48" s="91">
        <f>SUM(G40:G47)</f>
        <v>180</v>
      </c>
      <c r="H48" s="91">
        <f>SUM(H40:H47)</f>
        <v>20</v>
      </c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8"/>
      <c r="U48" s="13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8"/>
      <c r="AG48" s="13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8"/>
      <c r="AS48" s="13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8"/>
      <c r="BE48" s="13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7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7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7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8"/>
    </row>
    <row r="49" spans="2:104" ht="15.75">
      <c r="B49" s="196"/>
      <c r="C49" s="201"/>
      <c r="D49" s="201"/>
      <c r="E49" s="201"/>
      <c r="F49" s="201"/>
      <c r="G49" s="201"/>
      <c r="H49" s="201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8"/>
      <c r="U49" s="13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8"/>
      <c r="AG49" s="13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8"/>
      <c r="AS49" s="13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8"/>
      <c r="BE49" s="13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7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7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7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8"/>
    </row>
    <row r="50" spans="2:104" ht="15.75">
      <c r="B50" s="89"/>
      <c r="C50" s="82"/>
      <c r="D50" s="90"/>
      <c r="E50" s="83"/>
      <c r="F50" s="83"/>
      <c r="G50" s="84"/>
      <c r="H50" s="84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4"/>
      <c r="U50" s="137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4"/>
      <c r="AG50" s="137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4"/>
      <c r="AS50" s="137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4"/>
      <c r="BE50" s="137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85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85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85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4"/>
    </row>
    <row r="51" spans="2:104" ht="15.75">
      <c r="B51" s="198" t="s">
        <v>10</v>
      </c>
      <c r="C51" s="217"/>
      <c r="D51" s="217"/>
      <c r="E51" s="217"/>
      <c r="F51" s="217"/>
      <c r="G51" s="91"/>
      <c r="H51" s="91">
        <f>SUM(H50:H50)</f>
        <v>0</v>
      </c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8"/>
      <c r="U51" s="13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8"/>
      <c r="AG51" s="13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8"/>
      <c r="AS51" s="13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8"/>
      <c r="BE51" s="13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7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7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7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8"/>
    </row>
    <row r="52" spans="2:104" ht="15.75">
      <c r="B52" s="218" t="s">
        <v>62</v>
      </c>
      <c r="C52" s="218"/>
      <c r="D52" s="218"/>
      <c r="E52" s="218"/>
      <c r="F52" s="218"/>
      <c r="G52" s="218"/>
      <c r="H52" s="218"/>
      <c r="I52" s="76">
        <f>SUM(I15:I51)</f>
        <v>105</v>
      </c>
      <c r="J52" s="76">
        <f aca="true" t="shared" si="0" ref="J52:S52">SUM(J15:J51)</f>
        <v>45</v>
      </c>
      <c r="K52" s="47">
        <f t="shared" si="0"/>
        <v>30</v>
      </c>
      <c r="L52" s="47">
        <f t="shared" si="0"/>
        <v>30</v>
      </c>
      <c r="M52" s="47">
        <f t="shared" si="0"/>
        <v>105</v>
      </c>
      <c r="N52" s="47">
        <f t="shared" si="0"/>
        <v>0</v>
      </c>
      <c r="O52" s="47">
        <f t="shared" si="0"/>
        <v>0</v>
      </c>
      <c r="P52" s="47">
        <f t="shared" si="0"/>
        <v>0</v>
      </c>
      <c r="Q52" s="47">
        <f t="shared" si="0"/>
        <v>0</v>
      </c>
      <c r="R52" s="47">
        <f t="shared" si="0"/>
        <v>0</v>
      </c>
      <c r="S52" s="47">
        <f t="shared" si="0"/>
        <v>0</v>
      </c>
      <c r="T52" s="99">
        <f>SUM(T15:T50)</f>
        <v>28</v>
      </c>
      <c r="U52" s="141">
        <f aca="true" t="shared" si="1" ref="U52:AE52">SUM(U15:U51)</f>
        <v>75</v>
      </c>
      <c r="V52" s="76">
        <f t="shared" si="1"/>
        <v>45</v>
      </c>
      <c r="W52" s="47">
        <f t="shared" si="1"/>
        <v>30</v>
      </c>
      <c r="X52" s="47">
        <f t="shared" si="1"/>
        <v>30</v>
      </c>
      <c r="Y52" s="47">
        <f t="shared" si="1"/>
        <v>90</v>
      </c>
      <c r="Z52" s="47">
        <f t="shared" si="1"/>
        <v>0</v>
      </c>
      <c r="AA52" s="47">
        <f t="shared" si="1"/>
        <v>0</v>
      </c>
      <c r="AB52" s="47">
        <f t="shared" si="1"/>
        <v>0</v>
      </c>
      <c r="AC52" s="47">
        <f t="shared" si="1"/>
        <v>0</v>
      </c>
      <c r="AD52" s="47">
        <f t="shared" si="1"/>
        <v>0</v>
      </c>
      <c r="AE52" s="47">
        <f t="shared" si="1"/>
        <v>0</v>
      </c>
      <c r="AF52" s="99">
        <f>SUM(AF15:AF50)</f>
        <v>22</v>
      </c>
      <c r="AG52" s="147">
        <f aca="true" t="shared" si="2" ref="AG52:AQ52">SUM(AG15:AG51)</f>
        <v>0</v>
      </c>
      <c r="AH52" s="76">
        <f t="shared" si="2"/>
        <v>60</v>
      </c>
      <c r="AI52" s="47">
        <f t="shared" si="2"/>
        <v>30</v>
      </c>
      <c r="AJ52" s="47">
        <f t="shared" si="2"/>
        <v>30</v>
      </c>
      <c r="AK52" s="112">
        <f>SUM(AK15:AK51)</f>
        <v>75</v>
      </c>
      <c r="AL52" s="47">
        <f t="shared" si="2"/>
        <v>0</v>
      </c>
      <c r="AM52" s="47">
        <f t="shared" si="2"/>
        <v>0</v>
      </c>
      <c r="AN52" s="47">
        <f t="shared" si="2"/>
        <v>0</v>
      </c>
      <c r="AO52" s="47">
        <f t="shared" si="2"/>
        <v>0</v>
      </c>
      <c r="AP52" s="47">
        <f t="shared" si="2"/>
        <v>0</v>
      </c>
      <c r="AQ52" s="47">
        <f t="shared" si="2"/>
        <v>0</v>
      </c>
      <c r="AR52" s="99">
        <f>SUM(AR15:AR50)</f>
        <v>28</v>
      </c>
      <c r="AS52" s="147">
        <f aca="true" t="shared" si="3" ref="AS52:BC52">SUM(AS15:AS51)</f>
        <v>30</v>
      </c>
      <c r="AT52" s="76">
        <f t="shared" si="3"/>
        <v>0</v>
      </c>
      <c r="AU52" s="47">
        <f t="shared" si="3"/>
        <v>0</v>
      </c>
      <c r="AV52" s="47">
        <f t="shared" si="3"/>
        <v>30</v>
      </c>
      <c r="AW52" s="76">
        <f t="shared" si="3"/>
        <v>0</v>
      </c>
      <c r="AX52" s="47">
        <f t="shared" si="3"/>
        <v>0</v>
      </c>
      <c r="AY52" s="47">
        <f t="shared" si="3"/>
        <v>0</v>
      </c>
      <c r="AZ52" s="47">
        <f t="shared" si="3"/>
        <v>0</v>
      </c>
      <c r="BA52" s="47">
        <f t="shared" si="3"/>
        <v>0</v>
      </c>
      <c r="BB52" s="47">
        <f t="shared" si="3"/>
        <v>0</v>
      </c>
      <c r="BC52" s="47">
        <f t="shared" si="3"/>
        <v>0</v>
      </c>
      <c r="BD52" s="99">
        <f>SUM(BD15:BD50)</f>
        <v>30</v>
      </c>
      <c r="BE52" s="147">
        <f aca="true" t="shared" si="4" ref="BE52:BO52">SUM(BE15:BE51)</f>
        <v>0</v>
      </c>
      <c r="BF52" s="76">
        <f t="shared" si="4"/>
        <v>0</v>
      </c>
      <c r="BG52" s="47">
        <f t="shared" si="4"/>
        <v>0</v>
      </c>
      <c r="BH52" s="47">
        <f t="shared" si="4"/>
        <v>0</v>
      </c>
      <c r="BI52" s="47">
        <f t="shared" si="4"/>
        <v>0</v>
      </c>
      <c r="BJ52" s="47">
        <f t="shared" si="4"/>
        <v>0</v>
      </c>
      <c r="BK52" s="47">
        <f t="shared" si="4"/>
        <v>0</v>
      </c>
      <c r="BL52" s="47">
        <f t="shared" si="4"/>
        <v>0</v>
      </c>
      <c r="BM52" s="47">
        <f t="shared" si="4"/>
        <v>0</v>
      </c>
      <c r="BN52" s="47">
        <f t="shared" si="4"/>
        <v>0</v>
      </c>
      <c r="BO52" s="47">
        <f t="shared" si="4"/>
        <v>0</v>
      </c>
      <c r="BP52" s="98">
        <f>SUM(BP15:BP50)</f>
        <v>0</v>
      </c>
      <c r="BQ52" s="47">
        <f aca="true" t="shared" si="5" ref="BQ52:CA52">SUM(BQ15:BQ51)</f>
        <v>0</v>
      </c>
      <c r="BR52" s="47">
        <f t="shared" si="5"/>
        <v>0</v>
      </c>
      <c r="BS52" s="47">
        <f t="shared" si="5"/>
        <v>0</v>
      </c>
      <c r="BT52" s="47">
        <f t="shared" si="5"/>
        <v>0</v>
      </c>
      <c r="BU52" s="47">
        <f t="shared" si="5"/>
        <v>0</v>
      </c>
      <c r="BV52" s="47">
        <f t="shared" si="5"/>
        <v>0</v>
      </c>
      <c r="BW52" s="47">
        <f t="shared" si="5"/>
        <v>0</v>
      </c>
      <c r="BX52" s="47">
        <f t="shared" si="5"/>
        <v>0</v>
      </c>
      <c r="BY52" s="47">
        <f t="shared" si="5"/>
        <v>0</v>
      </c>
      <c r="BZ52" s="47">
        <f t="shared" si="5"/>
        <v>0</v>
      </c>
      <c r="CA52" s="47">
        <f t="shared" si="5"/>
        <v>0</v>
      </c>
      <c r="CB52" s="98">
        <f>SUM(CB15:CB50)</f>
        <v>0</v>
      </c>
      <c r="CC52" s="47">
        <f aca="true" t="shared" si="6" ref="CC52:CM52">SUM(CC15:CC51)</f>
        <v>0</v>
      </c>
      <c r="CD52" s="47">
        <f t="shared" si="6"/>
        <v>0</v>
      </c>
      <c r="CE52" s="47">
        <f t="shared" si="6"/>
        <v>0</v>
      </c>
      <c r="CF52" s="47">
        <f t="shared" si="6"/>
        <v>0</v>
      </c>
      <c r="CG52" s="47">
        <f t="shared" si="6"/>
        <v>0</v>
      </c>
      <c r="CH52" s="47">
        <f t="shared" si="6"/>
        <v>0</v>
      </c>
      <c r="CI52" s="47">
        <f t="shared" si="6"/>
        <v>0</v>
      </c>
      <c r="CJ52" s="47">
        <f t="shared" si="6"/>
        <v>0</v>
      </c>
      <c r="CK52" s="47">
        <f t="shared" si="6"/>
        <v>0</v>
      </c>
      <c r="CL52" s="47">
        <f t="shared" si="6"/>
        <v>0</v>
      </c>
      <c r="CM52" s="47">
        <f t="shared" si="6"/>
        <v>0</v>
      </c>
      <c r="CN52" s="98">
        <f>SUM(CN15:CN50)</f>
        <v>0</v>
      </c>
      <c r="CO52" s="47">
        <f aca="true" t="shared" si="7" ref="CO52:CY52">SUM(CO15:CO51)</f>
        <v>0</v>
      </c>
      <c r="CP52" s="47">
        <f t="shared" si="7"/>
        <v>0</v>
      </c>
      <c r="CQ52" s="47">
        <f t="shared" si="7"/>
        <v>0</v>
      </c>
      <c r="CR52" s="47">
        <f t="shared" si="7"/>
        <v>0</v>
      </c>
      <c r="CS52" s="47">
        <f t="shared" si="7"/>
        <v>0</v>
      </c>
      <c r="CT52" s="47">
        <f t="shared" si="7"/>
        <v>0</v>
      </c>
      <c r="CU52" s="47">
        <f t="shared" si="7"/>
        <v>0</v>
      </c>
      <c r="CV52" s="47">
        <f t="shared" si="7"/>
        <v>0</v>
      </c>
      <c r="CW52" s="47">
        <f t="shared" si="7"/>
        <v>0</v>
      </c>
      <c r="CX52" s="47">
        <f t="shared" si="7"/>
        <v>0</v>
      </c>
      <c r="CY52" s="47">
        <f t="shared" si="7"/>
        <v>0</v>
      </c>
      <c r="CZ52" s="99">
        <f>SUM(CZ15:CZ50)</f>
        <v>0</v>
      </c>
    </row>
    <row r="53" spans="2:104" s="15" customFormat="1" ht="15.75">
      <c r="B53" s="212" t="s">
        <v>85</v>
      </c>
      <c r="C53" s="212"/>
      <c r="D53" s="212"/>
      <c r="E53" s="212"/>
      <c r="F53" s="212"/>
      <c r="G53" s="100">
        <f>SUBTOTAL(9,G16,G27,G31,G37,G48,G51)</f>
        <v>840</v>
      </c>
      <c r="H53" s="100">
        <f>SUBTOTAL(9,H16,H27,H31,H37,H48,H51)</f>
        <v>108</v>
      </c>
      <c r="I53" s="213" t="s">
        <v>68</v>
      </c>
      <c r="J53" s="213"/>
      <c r="K53" s="213"/>
      <c r="L53" s="213"/>
      <c r="M53" s="213"/>
      <c r="N53" s="213"/>
      <c r="O53" s="213"/>
      <c r="P53" s="213"/>
      <c r="Q53" s="214">
        <f>SUM(I52:S52)</f>
        <v>315</v>
      </c>
      <c r="R53" s="214"/>
      <c r="S53" s="101" t="s">
        <v>69</v>
      </c>
      <c r="T53" s="99">
        <f>T52</f>
        <v>28</v>
      </c>
      <c r="U53" s="215" t="s">
        <v>70</v>
      </c>
      <c r="V53" s="216"/>
      <c r="W53" s="216"/>
      <c r="X53" s="216"/>
      <c r="Y53" s="216"/>
      <c r="Z53" s="216"/>
      <c r="AA53" s="216"/>
      <c r="AB53" s="216"/>
      <c r="AC53" s="214">
        <f>SUM(U52:AE52)</f>
        <v>270</v>
      </c>
      <c r="AD53" s="214"/>
      <c r="AE53" s="101" t="s">
        <v>69</v>
      </c>
      <c r="AF53" s="99">
        <f>AF52</f>
        <v>22</v>
      </c>
      <c r="AG53" s="215" t="s">
        <v>71</v>
      </c>
      <c r="AH53" s="216"/>
      <c r="AI53" s="216"/>
      <c r="AJ53" s="216"/>
      <c r="AK53" s="216"/>
      <c r="AL53" s="216"/>
      <c r="AM53" s="216"/>
      <c r="AN53" s="216"/>
      <c r="AO53" s="214">
        <f>SUM(AG52:AQ52)</f>
        <v>195</v>
      </c>
      <c r="AP53" s="214"/>
      <c r="AQ53" s="102" t="s">
        <v>69</v>
      </c>
      <c r="AR53" s="104">
        <f>AR52</f>
        <v>28</v>
      </c>
      <c r="AS53" s="215" t="s">
        <v>72</v>
      </c>
      <c r="AT53" s="216"/>
      <c r="AU53" s="216"/>
      <c r="AV53" s="216"/>
      <c r="AW53" s="216"/>
      <c r="AX53" s="216"/>
      <c r="AY53" s="216"/>
      <c r="AZ53" s="216"/>
      <c r="BA53" s="214">
        <f>SUM(AS52:BC52)</f>
        <v>60</v>
      </c>
      <c r="BB53" s="214"/>
      <c r="BC53" s="101" t="s">
        <v>69</v>
      </c>
      <c r="BD53" s="104">
        <f>BD52</f>
        <v>30</v>
      </c>
      <c r="BE53" s="215" t="s">
        <v>73</v>
      </c>
      <c r="BF53" s="216"/>
      <c r="BG53" s="216"/>
      <c r="BH53" s="216"/>
      <c r="BI53" s="216"/>
      <c r="BJ53" s="216"/>
      <c r="BK53" s="216"/>
      <c r="BL53" s="216"/>
      <c r="BM53" s="214">
        <f>SUM(BE52:BO52)</f>
        <v>0</v>
      </c>
      <c r="BN53" s="214"/>
      <c r="BO53" s="101" t="s">
        <v>69</v>
      </c>
      <c r="BP53" s="103">
        <f>BP52</f>
        <v>0</v>
      </c>
      <c r="BQ53" s="216" t="s">
        <v>74</v>
      </c>
      <c r="BR53" s="216"/>
      <c r="BS53" s="216"/>
      <c r="BT53" s="216"/>
      <c r="BU53" s="216"/>
      <c r="BV53" s="216"/>
      <c r="BW53" s="216"/>
      <c r="BX53" s="216"/>
      <c r="BY53" s="214">
        <f>SUM(BQ52:CA52)</f>
        <v>0</v>
      </c>
      <c r="BZ53" s="214"/>
      <c r="CA53" s="101" t="s">
        <v>69</v>
      </c>
      <c r="CB53" s="103">
        <f>CB52</f>
        <v>0</v>
      </c>
      <c r="CC53" s="216" t="s">
        <v>75</v>
      </c>
      <c r="CD53" s="216"/>
      <c r="CE53" s="216"/>
      <c r="CF53" s="216"/>
      <c r="CG53" s="216"/>
      <c r="CH53" s="216"/>
      <c r="CI53" s="216"/>
      <c r="CJ53" s="216"/>
      <c r="CK53" s="214">
        <f>SUM(CC52:CM52)</f>
        <v>0</v>
      </c>
      <c r="CL53" s="214"/>
      <c r="CM53" s="101" t="s">
        <v>69</v>
      </c>
      <c r="CN53" s="103">
        <f>CN52</f>
        <v>0</v>
      </c>
      <c r="CO53" s="216" t="s">
        <v>76</v>
      </c>
      <c r="CP53" s="216"/>
      <c r="CQ53" s="216"/>
      <c r="CR53" s="216"/>
      <c r="CS53" s="216"/>
      <c r="CT53" s="216"/>
      <c r="CU53" s="216"/>
      <c r="CV53" s="216"/>
      <c r="CW53" s="214">
        <f>SUM(CO52:CY52)</f>
        <v>0</v>
      </c>
      <c r="CX53" s="214"/>
      <c r="CY53" s="101" t="s">
        <v>69</v>
      </c>
      <c r="CZ53" s="104">
        <f>CZ52</f>
        <v>0</v>
      </c>
    </row>
    <row r="54" spans="2:104" s="15" customFormat="1" ht="15.75">
      <c r="B54" s="221" t="s">
        <v>166</v>
      </c>
      <c r="C54" s="221"/>
      <c r="D54" s="221"/>
      <c r="E54" s="221"/>
      <c r="F54" s="221"/>
      <c r="G54" s="221"/>
      <c r="H54" s="221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8"/>
      <c r="U54" s="142"/>
      <c r="V54" s="87"/>
      <c r="W54" s="87"/>
      <c r="X54" s="87"/>
      <c r="Y54" s="87"/>
      <c r="Z54" s="87"/>
      <c r="AA54" s="87"/>
      <c r="AB54" s="87"/>
      <c r="AC54" s="87"/>
      <c r="AD54" s="93"/>
      <c r="AE54" s="93"/>
      <c r="AF54" s="88"/>
      <c r="AG54" s="142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8"/>
      <c r="AS54" s="142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8"/>
      <c r="BE54" s="142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8"/>
    </row>
    <row r="55" spans="2:104" s="15" customFormat="1" ht="15.75">
      <c r="B55" s="134" t="s">
        <v>90</v>
      </c>
      <c r="C55" s="73" t="s">
        <v>174</v>
      </c>
      <c r="D55" s="57"/>
      <c r="E55" s="57"/>
      <c r="F55" s="57" t="s">
        <v>128</v>
      </c>
      <c r="G55" s="105"/>
      <c r="H55" s="105">
        <v>6</v>
      </c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7">
        <v>2</v>
      </c>
      <c r="U55" s="143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7">
        <v>2</v>
      </c>
      <c r="AG55" s="143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7">
        <v>2</v>
      </c>
      <c r="AS55" s="143"/>
      <c r="AT55" s="66"/>
      <c r="AU55" s="66"/>
      <c r="AV55" s="66"/>
      <c r="AW55" s="66"/>
      <c r="AX55" s="66"/>
      <c r="AY55" s="66"/>
      <c r="AZ55" s="66"/>
      <c r="BA55" s="66"/>
      <c r="BB55" s="66"/>
      <c r="BC55" s="107"/>
      <c r="BD55" s="67"/>
      <c r="BE55" s="143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10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108"/>
      <c r="CB55" s="10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10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7"/>
    </row>
    <row r="56" spans="2:104" s="15" customFormat="1" ht="15.75">
      <c r="B56" s="134" t="s">
        <v>91</v>
      </c>
      <c r="C56" s="73" t="s">
        <v>116</v>
      </c>
      <c r="D56" s="57"/>
      <c r="E56" s="57"/>
      <c r="F56" s="57" t="s">
        <v>96</v>
      </c>
      <c r="G56" s="109"/>
      <c r="H56" s="109">
        <v>6</v>
      </c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7"/>
      <c r="U56" s="143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7">
        <v>6</v>
      </c>
      <c r="AG56" s="143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7"/>
      <c r="AS56" s="143"/>
      <c r="AT56" s="66"/>
      <c r="AU56" s="66"/>
      <c r="AV56" s="66"/>
      <c r="AW56" s="66"/>
      <c r="AX56" s="66"/>
      <c r="AY56" s="66"/>
      <c r="AZ56" s="66"/>
      <c r="BA56" s="66"/>
      <c r="BB56" s="66"/>
      <c r="BC56" s="107"/>
      <c r="BD56" s="67"/>
      <c r="BE56" s="143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10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108"/>
      <c r="CB56" s="10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10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7"/>
    </row>
    <row r="57" spans="2:104" s="15" customFormat="1" ht="15.75">
      <c r="B57" s="222" t="s">
        <v>10</v>
      </c>
      <c r="C57" s="223"/>
      <c r="D57" s="223"/>
      <c r="E57" s="223"/>
      <c r="F57" s="224"/>
      <c r="G57" s="44">
        <f aca="true" t="shared" si="8" ref="G57:AL57">SUM(G55:G56)</f>
        <v>0</v>
      </c>
      <c r="H57" s="44">
        <f t="shared" si="8"/>
        <v>12</v>
      </c>
      <c r="I57" s="23">
        <f t="shared" si="8"/>
        <v>0</v>
      </c>
      <c r="J57" s="23">
        <f t="shared" si="8"/>
        <v>0</v>
      </c>
      <c r="K57" s="23">
        <f t="shared" si="8"/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3">
        <f t="shared" si="8"/>
        <v>0</v>
      </c>
      <c r="R57" s="23">
        <f t="shared" si="8"/>
        <v>0</v>
      </c>
      <c r="S57" s="23">
        <f t="shared" si="8"/>
        <v>0</v>
      </c>
      <c r="T57" s="22">
        <f t="shared" si="8"/>
        <v>2</v>
      </c>
      <c r="U57" s="144">
        <f t="shared" si="8"/>
        <v>0</v>
      </c>
      <c r="V57" s="23">
        <f t="shared" si="8"/>
        <v>0</v>
      </c>
      <c r="W57" s="23">
        <f t="shared" si="8"/>
        <v>0</v>
      </c>
      <c r="X57" s="23">
        <f t="shared" si="8"/>
        <v>0</v>
      </c>
      <c r="Y57" s="23">
        <f t="shared" si="8"/>
        <v>0</v>
      </c>
      <c r="Z57" s="23">
        <f t="shared" si="8"/>
        <v>0</v>
      </c>
      <c r="AA57" s="23">
        <f t="shared" si="8"/>
        <v>0</v>
      </c>
      <c r="AB57" s="23">
        <f t="shared" si="8"/>
        <v>0</v>
      </c>
      <c r="AC57" s="23">
        <f t="shared" si="8"/>
        <v>0</v>
      </c>
      <c r="AD57" s="23">
        <f t="shared" si="8"/>
        <v>0</v>
      </c>
      <c r="AE57" s="23">
        <f t="shared" si="8"/>
        <v>0</v>
      </c>
      <c r="AF57" s="22">
        <f t="shared" si="8"/>
        <v>8</v>
      </c>
      <c r="AG57" s="144">
        <f t="shared" si="8"/>
        <v>0</v>
      </c>
      <c r="AH57" s="23">
        <f t="shared" si="8"/>
        <v>0</v>
      </c>
      <c r="AI57" s="23">
        <f t="shared" si="8"/>
        <v>0</v>
      </c>
      <c r="AJ57" s="23">
        <f t="shared" si="8"/>
        <v>0</v>
      </c>
      <c r="AK57" s="23">
        <f t="shared" si="8"/>
        <v>0</v>
      </c>
      <c r="AL57" s="23">
        <f t="shared" si="8"/>
        <v>0</v>
      </c>
      <c r="AM57" s="23">
        <f aca="true" t="shared" si="9" ref="AM57:BR57">SUM(AM55:AM56)</f>
        <v>0</v>
      </c>
      <c r="AN57" s="23">
        <f t="shared" si="9"/>
        <v>0</v>
      </c>
      <c r="AO57" s="23">
        <f t="shared" si="9"/>
        <v>0</v>
      </c>
      <c r="AP57" s="23">
        <f t="shared" si="9"/>
        <v>0</v>
      </c>
      <c r="AQ57" s="23">
        <f t="shared" si="9"/>
        <v>0</v>
      </c>
      <c r="AR57" s="22">
        <f t="shared" si="9"/>
        <v>2</v>
      </c>
      <c r="AS57" s="144">
        <f t="shared" si="9"/>
        <v>0</v>
      </c>
      <c r="AT57" s="23">
        <f t="shared" si="9"/>
        <v>0</v>
      </c>
      <c r="AU57" s="23">
        <f t="shared" si="9"/>
        <v>0</v>
      </c>
      <c r="AV57" s="23">
        <f t="shared" si="9"/>
        <v>0</v>
      </c>
      <c r="AW57" s="23">
        <f t="shared" si="9"/>
        <v>0</v>
      </c>
      <c r="AX57" s="23">
        <f t="shared" si="9"/>
        <v>0</v>
      </c>
      <c r="AY57" s="23">
        <f t="shared" si="9"/>
        <v>0</v>
      </c>
      <c r="AZ57" s="23">
        <f t="shared" si="9"/>
        <v>0</v>
      </c>
      <c r="BA57" s="23">
        <f t="shared" si="9"/>
        <v>0</v>
      </c>
      <c r="BB57" s="23">
        <f t="shared" si="9"/>
        <v>0</v>
      </c>
      <c r="BC57" s="23">
        <f t="shared" si="9"/>
        <v>0</v>
      </c>
      <c r="BD57" s="22">
        <f t="shared" si="9"/>
        <v>0</v>
      </c>
      <c r="BE57" s="144">
        <f t="shared" si="9"/>
        <v>0</v>
      </c>
      <c r="BF57" s="23">
        <f t="shared" si="9"/>
        <v>0</v>
      </c>
      <c r="BG57" s="23">
        <f t="shared" si="9"/>
        <v>0</v>
      </c>
      <c r="BH57" s="23">
        <f t="shared" si="9"/>
        <v>0</v>
      </c>
      <c r="BI57" s="23">
        <f t="shared" si="9"/>
        <v>0</v>
      </c>
      <c r="BJ57" s="23">
        <f t="shared" si="9"/>
        <v>0</v>
      </c>
      <c r="BK57" s="23">
        <f t="shared" si="9"/>
        <v>0</v>
      </c>
      <c r="BL57" s="23">
        <f t="shared" si="9"/>
        <v>0</v>
      </c>
      <c r="BM57" s="23">
        <f t="shared" si="9"/>
        <v>0</v>
      </c>
      <c r="BN57" s="23">
        <f t="shared" si="9"/>
        <v>0</v>
      </c>
      <c r="BO57" s="23">
        <f t="shared" si="9"/>
        <v>0</v>
      </c>
      <c r="BP57" s="22">
        <f t="shared" si="9"/>
        <v>0</v>
      </c>
      <c r="BQ57" s="23">
        <f t="shared" si="9"/>
        <v>0</v>
      </c>
      <c r="BR57" s="23">
        <f t="shared" si="9"/>
        <v>0</v>
      </c>
      <c r="BS57" s="23">
        <f aca="true" t="shared" si="10" ref="BS57:CX57">SUM(BS55:BS56)</f>
        <v>0</v>
      </c>
      <c r="BT57" s="23">
        <f t="shared" si="10"/>
        <v>0</v>
      </c>
      <c r="BU57" s="23">
        <f t="shared" si="10"/>
        <v>0</v>
      </c>
      <c r="BV57" s="23">
        <f t="shared" si="10"/>
        <v>0</v>
      </c>
      <c r="BW57" s="23">
        <f t="shared" si="10"/>
        <v>0</v>
      </c>
      <c r="BX57" s="23">
        <f t="shared" si="10"/>
        <v>0</v>
      </c>
      <c r="BY57" s="23">
        <f t="shared" si="10"/>
        <v>0</v>
      </c>
      <c r="BZ57" s="23">
        <f t="shared" si="10"/>
        <v>0</v>
      </c>
      <c r="CA57" s="77">
        <f t="shared" si="10"/>
        <v>0</v>
      </c>
      <c r="CB57" s="22">
        <f t="shared" si="10"/>
        <v>0</v>
      </c>
      <c r="CC57" s="23">
        <f t="shared" si="10"/>
        <v>0</v>
      </c>
      <c r="CD57" s="23">
        <f t="shared" si="10"/>
        <v>0</v>
      </c>
      <c r="CE57" s="23">
        <f t="shared" si="10"/>
        <v>0</v>
      </c>
      <c r="CF57" s="23">
        <f t="shared" si="10"/>
        <v>0</v>
      </c>
      <c r="CG57" s="23">
        <f t="shared" si="10"/>
        <v>0</v>
      </c>
      <c r="CH57" s="23">
        <f t="shared" si="10"/>
        <v>0</v>
      </c>
      <c r="CI57" s="23">
        <f t="shared" si="10"/>
        <v>0</v>
      </c>
      <c r="CJ57" s="23">
        <f t="shared" si="10"/>
        <v>0</v>
      </c>
      <c r="CK57" s="23">
        <f t="shared" si="10"/>
        <v>0</v>
      </c>
      <c r="CL57" s="23">
        <f t="shared" si="10"/>
        <v>0</v>
      </c>
      <c r="CM57" s="23">
        <f t="shared" si="10"/>
        <v>0</v>
      </c>
      <c r="CN57" s="22">
        <f t="shared" si="10"/>
        <v>0</v>
      </c>
      <c r="CO57" s="23">
        <f t="shared" si="10"/>
        <v>0</v>
      </c>
      <c r="CP57" s="23">
        <f t="shared" si="10"/>
        <v>0</v>
      </c>
      <c r="CQ57" s="23">
        <f t="shared" si="10"/>
        <v>0</v>
      </c>
      <c r="CR57" s="23">
        <f t="shared" si="10"/>
        <v>0</v>
      </c>
      <c r="CS57" s="23">
        <f t="shared" si="10"/>
        <v>0</v>
      </c>
      <c r="CT57" s="23">
        <f t="shared" si="10"/>
        <v>0</v>
      </c>
      <c r="CU57" s="23">
        <f t="shared" si="10"/>
        <v>0</v>
      </c>
      <c r="CV57" s="23">
        <f t="shared" si="10"/>
        <v>0</v>
      </c>
      <c r="CW57" s="23">
        <f t="shared" si="10"/>
        <v>0</v>
      </c>
      <c r="CX57" s="23">
        <f t="shared" si="10"/>
        <v>0</v>
      </c>
      <c r="CY57" s="23">
        <f>SUM(CY55:CY56)</f>
        <v>0</v>
      </c>
      <c r="CZ57" s="22">
        <f>SUM(CZ55:CZ56)</f>
        <v>0</v>
      </c>
    </row>
    <row r="58" spans="2:104" s="15" customFormat="1" ht="15.75">
      <c r="B58" s="225" t="s">
        <v>62</v>
      </c>
      <c r="C58" s="226"/>
      <c r="D58" s="226"/>
      <c r="E58" s="226"/>
      <c r="F58" s="226"/>
      <c r="G58" s="226"/>
      <c r="H58" s="227"/>
      <c r="I58" s="228" t="s">
        <v>68</v>
      </c>
      <c r="J58" s="229"/>
      <c r="K58" s="229"/>
      <c r="L58" s="229"/>
      <c r="M58" s="229"/>
      <c r="N58" s="229"/>
      <c r="O58" s="229"/>
      <c r="P58" s="229"/>
      <c r="Q58" s="220">
        <f>SUM(I57:S57)</f>
        <v>0</v>
      </c>
      <c r="R58" s="220"/>
      <c r="S58" s="24" t="s">
        <v>69</v>
      </c>
      <c r="T58" s="48">
        <f>T57</f>
        <v>2</v>
      </c>
      <c r="U58" s="219" t="s">
        <v>70</v>
      </c>
      <c r="V58" s="219"/>
      <c r="W58" s="219"/>
      <c r="X58" s="219"/>
      <c r="Y58" s="219"/>
      <c r="Z58" s="219"/>
      <c r="AA58" s="219"/>
      <c r="AB58" s="219"/>
      <c r="AC58" s="220">
        <f>SUM(U57:AE57)</f>
        <v>0</v>
      </c>
      <c r="AD58" s="220"/>
      <c r="AE58" s="24" t="s">
        <v>69</v>
      </c>
      <c r="AF58" s="48">
        <f>AF57</f>
        <v>8</v>
      </c>
      <c r="AG58" s="219" t="s">
        <v>71</v>
      </c>
      <c r="AH58" s="219"/>
      <c r="AI58" s="219"/>
      <c r="AJ58" s="219"/>
      <c r="AK58" s="219"/>
      <c r="AL58" s="219"/>
      <c r="AM58" s="219"/>
      <c r="AN58" s="219"/>
      <c r="AO58" s="220">
        <f>SUM(AG57:AQ57)</f>
        <v>0</v>
      </c>
      <c r="AP58" s="220"/>
      <c r="AQ58" s="24" t="s">
        <v>69</v>
      </c>
      <c r="AR58" s="49">
        <f>AR57</f>
        <v>2</v>
      </c>
      <c r="AS58" s="219" t="s">
        <v>72</v>
      </c>
      <c r="AT58" s="219"/>
      <c r="AU58" s="219"/>
      <c r="AV58" s="219"/>
      <c r="AW58" s="219"/>
      <c r="AX58" s="219"/>
      <c r="AY58" s="219"/>
      <c r="AZ58" s="219"/>
      <c r="BA58" s="220">
        <f>SUM(AS57:BC57)</f>
        <v>0</v>
      </c>
      <c r="BB58" s="220"/>
      <c r="BC58" s="24" t="s">
        <v>69</v>
      </c>
      <c r="BD58" s="49">
        <f>BD57</f>
        <v>0</v>
      </c>
      <c r="BE58" s="219" t="s">
        <v>73</v>
      </c>
      <c r="BF58" s="219"/>
      <c r="BG58" s="219"/>
      <c r="BH58" s="219"/>
      <c r="BI58" s="219"/>
      <c r="BJ58" s="219"/>
      <c r="BK58" s="219"/>
      <c r="BL58" s="219"/>
      <c r="BM58" s="220">
        <f>SUM(BE57:BO57)</f>
        <v>0</v>
      </c>
      <c r="BN58" s="220"/>
      <c r="BO58" s="24" t="s">
        <v>69</v>
      </c>
      <c r="BP58" s="49">
        <f>BP57</f>
        <v>0</v>
      </c>
      <c r="BQ58" s="234" t="s">
        <v>74</v>
      </c>
      <c r="BR58" s="219"/>
      <c r="BS58" s="219"/>
      <c r="BT58" s="219"/>
      <c r="BU58" s="219"/>
      <c r="BV58" s="219"/>
      <c r="BW58" s="219"/>
      <c r="BX58" s="219"/>
      <c r="BY58" s="220">
        <f>SUM(BQ57:CA57)</f>
        <v>0</v>
      </c>
      <c r="BZ58" s="220"/>
      <c r="CA58" s="24" t="s">
        <v>69</v>
      </c>
      <c r="CB58" s="49">
        <f>CB57</f>
        <v>0</v>
      </c>
      <c r="CC58" s="234" t="s">
        <v>75</v>
      </c>
      <c r="CD58" s="219"/>
      <c r="CE58" s="219"/>
      <c r="CF58" s="219"/>
      <c r="CG58" s="219"/>
      <c r="CH58" s="219"/>
      <c r="CI58" s="219"/>
      <c r="CJ58" s="219"/>
      <c r="CK58" s="220">
        <f>SUM(CC57:CM57)</f>
        <v>0</v>
      </c>
      <c r="CL58" s="220"/>
      <c r="CM58" s="24" t="s">
        <v>69</v>
      </c>
      <c r="CN58" s="49">
        <f>CN57</f>
        <v>0</v>
      </c>
      <c r="CO58" s="234" t="s">
        <v>76</v>
      </c>
      <c r="CP58" s="219"/>
      <c r="CQ58" s="219"/>
      <c r="CR58" s="219"/>
      <c r="CS58" s="219"/>
      <c r="CT58" s="219"/>
      <c r="CU58" s="219"/>
      <c r="CV58" s="219"/>
      <c r="CW58" s="220">
        <f>SUM(CO57:CY57)</f>
        <v>0</v>
      </c>
      <c r="CX58" s="220"/>
      <c r="CY58" s="24" t="s">
        <v>69</v>
      </c>
      <c r="CZ58" s="49">
        <f>CZ57</f>
        <v>0</v>
      </c>
    </row>
    <row r="59" spans="2:104" s="15" customFormat="1" ht="16.5" thickBot="1">
      <c r="B59" s="231" t="s">
        <v>150</v>
      </c>
      <c r="C59" s="232"/>
      <c r="D59" s="232"/>
      <c r="E59" s="232"/>
      <c r="F59" s="233"/>
      <c r="G59" s="45">
        <f>SUBTOTAL(9,G16,G27,G31,G37,G48,G51,G57)</f>
        <v>840</v>
      </c>
      <c r="H59" s="46">
        <f>SUBTOTAL(9,H16,H27,H31,H37,H48,H51,H57)</f>
        <v>120</v>
      </c>
      <c r="I59" s="234" t="s">
        <v>77</v>
      </c>
      <c r="J59" s="219"/>
      <c r="K59" s="219"/>
      <c r="L59" s="219"/>
      <c r="M59" s="219"/>
      <c r="N59" s="219"/>
      <c r="O59" s="219"/>
      <c r="P59" s="219"/>
      <c r="Q59" s="230">
        <f>SUM(Q53,Q58)</f>
        <v>315</v>
      </c>
      <c r="R59" s="230"/>
      <c r="S59" s="26" t="s">
        <v>69</v>
      </c>
      <c r="T59" s="48">
        <f>SUM(T53,T58)</f>
        <v>30</v>
      </c>
      <c r="U59" s="219" t="s">
        <v>84</v>
      </c>
      <c r="V59" s="219"/>
      <c r="W59" s="219"/>
      <c r="X59" s="219"/>
      <c r="Y59" s="219"/>
      <c r="Z59" s="219"/>
      <c r="AA59" s="219"/>
      <c r="AB59" s="219"/>
      <c r="AC59" s="230">
        <f>SUM(AC53,AC58)</f>
        <v>270</v>
      </c>
      <c r="AD59" s="230"/>
      <c r="AE59" s="26" t="s">
        <v>69</v>
      </c>
      <c r="AF59" s="48">
        <f>SUM(AF53,AF58)</f>
        <v>30</v>
      </c>
      <c r="AG59" s="219" t="s">
        <v>83</v>
      </c>
      <c r="AH59" s="219"/>
      <c r="AI59" s="219"/>
      <c r="AJ59" s="219"/>
      <c r="AK59" s="219"/>
      <c r="AL59" s="219"/>
      <c r="AM59" s="219"/>
      <c r="AN59" s="219"/>
      <c r="AO59" s="230">
        <f>SUM(AO53,AO58)</f>
        <v>195</v>
      </c>
      <c r="AP59" s="230"/>
      <c r="AQ59" s="26" t="s">
        <v>69</v>
      </c>
      <c r="AR59" s="49">
        <f>SUM(AR53,AR58)</f>
        <v>30</v>
      </c>
      <c r="AS59" s="219" t="s">
        <v>82</v>
      </c>
      <c r="AT59" s="219"/>
      <c r="AU59" s="219"/>
      <c r="AV59" s="219"/>
      <c r="AW59" s="219"/>
      <c r="AX59" s="219"/>
      <c r="AY59" s="219"/>
      <c r="AZ59" s="219"/>
      <c r="BA59" s="230">
        <f>SUM(BA53,BA58)</f>
        <v>60</v>
      </c>
      <c r="BB59" s="230"/>
      <c r="BC59" s="26" t="s">
        <v>69</v>
      </c>
      <c r="BD59" s="49">
        <f>SUM(BD53,BD58)</f>
        <v>30</v>
      </c>
      <c r="BE59" s="219" t="s">
        <v>81</v>
      </c>
      <c r="BF59" s="219"/>
      <c r="BG59" s="219"/>
      <c r="BH59" s="219"/>
      <c r="BI59" s="219"/>
      <c r="BJ59" s="219"/>
      <c r="BK59" s="219"/>
      <c r="BL59" s="219"/>
      <c r="BM59" s="230">
        <f>SUM(BM53,BM58)</f>
        <v>0</v>
      </c>
      <c r="BN59" s="230"/>
      <c r="BO59" s="26" t="s">
        <v>69</v>
      </c>
      <c r="BP59" s="50">
        <f>SUM(BP53,BP58)</f>
        <v>0</v>
      </c>
      <c r="BQ59" s="234" t="s">
        <v>80</v>
      </c>
      <c r="BR59" s="219"/>
      <c r="BS59" s="219"/>
      <c r="BT59" s="219"/>
      <c r="BU59" s="219"/>
      <c r="BV59" s="219"/>
      <c r="BW59" s="219"/>
      <c r="BX59" s="219"/>
      <c r="BY59" s="230">
        <f>SUM(BY53,BY58)</f>
        <v>0</v>
      </c>
      <c r="BZ59" s="230"/>
      <c r="CA59" s="26" t="s">
        <v>69</v>
      </c>
      <c r="CB59" s="50">
        <f>SUM(CB53,CB58)</f>
        <v>0</v>
      </c>
      <c r="CC59" s="234" t="s">
        <v>79</v>
      </c>
      <c r="CD59" s="219"/>
      <c r="CE59" s="219"/>
      <c r="CF59" s="219"/>
      <c r="CG59" s="219"/>
      <c r="CH59" s="219"/>
      <c r="CI59" s="219"/>
      <c r="CJ59" s="219"/>
      <c r="CK59" s="230">
        <f>SUM(CK53,CK58)</f>
        <v>0</v>
      </c>
      <c r="CL59" s="230"/>
      <c r="CM59" s="26" t="s">
        <v>69</v>
      </c>
      <c r="CN59" s="50">
        <f>SUM(CN53,CN58)</f>
        <v>0</v>
      </c>
      <c r="CO59" s="234" t="s">
        <v>78</v>
      </c>
      <c r="CP59" s="219"/>
      <c r="CQ59" s="219"/>
      <c r="CR59" s="219"/>
      <c r="CS59" s="219"/>
      <c r="CT59" s="219"/>
      <c r="CU59" s="219"/>
      <c r="CV59" s="219"/>
      <c r="CW59" s="230">
        <f>SUM(CW53,CW58)</f>
        <v>0</v>
      </c>
      <c r="CX59" s="230"/>
      <c r="CY59" s="26" t="s">
        <v>69</v>
      </c>
      <c r="CZ59" s="50">
        <f>SUM(CZ53,CZ58)</f>
        <v>0</v>
      </c>
    </row>
    <row r="60" ht="13.5" thickTop="1"/>
    <row r="61" spans="1:92" ht="12.75">
      <c r="A61" s="238" t="s">
        <v>37</v>
      </c>
      <c r="B61" s="238"/>
      <c r="C61" s="161" t="s">
        <v>48</v>
      </c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</row>
    <row r="62" spans="1:92" ht="12.75">
      <c r="A62" s="27"/>
      <c r="B62" s="27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</row>
    <row r="63" s="161" customFormat="1" ht="12.75">
      <c r="A63" s="160" t="s">
        <v>158</v>
      </c>
    </row>
    <row r="64" spans="1:104" s="239" customFormat="1" ht="12.75" customHeight="1">
      <c r="A64" s="239" t="s">
        <v>149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0"/>
      <c r="CL64" s="240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</row>
    <row r="65" s="155" customFormat="1" ht="12.75">
      <c r="A65" s="235" t="s">
        <v>154</v>
      </c>
    </row>
    <row r="66" spans="1:104" s="1" customFormat="1" ht="12.75">
      <c r="A66" s="235" t="s">
        <v>155</v>
      </c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236"/>
      <c r="BK66" s="236"/>
      <c r="BL66" s="236"/>
      <c r="BM66" s="236"/>
      <c r="BN66" s="236"/>
      <c r="BO66" s="236"/>
      <c r="BP66" s="236"/>
      <c r="BQ66" s="236"/>
      <c r="BR66" s="236"/>
      <c r="BS66" s="236"/>
      <c r="BT66" s="236"/>
      <c r="BU66" s="236"/>
      <c r="BV66" s="236"/>
      <c r="BW66" s="236"/>
      <c r="BX66" s="236"/>
      <c r="BY66" s="236"/>
      <c r="BZ66" s="236"/>
      <c r="CA66" s="236"/>
      <c r="CB66" s="236"/>
      <c r="CC66" s="236"/>
      <c r="CD66" s="236"/>
      <c r="CE66" s="236"/>
      <c r="CF66" s="236"/>
      <c r="CG66" s="236"/>
      <c r="CH66" s="236"/>
      <c r="CI66" s="236"/>
      <c r="CJ66" s="236"/>
      <c r="CK66" s="236"/>
      <c r="CL66" s="236"/>
      <c r="CM66" s="236"/>
      <c r="CN66" s="236"/>
      <c r="CO66" s="236"/>
      <c r="CP66" s="236"/>
      <c r="CQ66" s="236"/>
      <c r="CR66" s="236"/>
      <c r="CS66" s="236"/>
      <c r="CT66" s="236"/>
      <c r="CU66" s="236"/>
      <c r="CV66" s="236"/>
      <c r="CW66" s="236"/>
      <c r="CX66" s="236"/>
      <c r="CY66" s="236"/>
      <c r="CZ66" s="237"/>
    </row>
    <row r="67" s="151" customFormat="1" ht="12.75">
      <c r="A67" s="235" t="s">
        <v>156</v>
      </c>
    </row>
    <row r="68" s="151" customFormat="1" ht="12.75">
      <c r="A68" s="235" t="s">
        <v>157</v>
      </c>
    </row>
    <row r="110" ht="12.75">
      <c r="C110">
        <f>UPPER(B110)</f>
      </c>
    </row>
  </sheetData>
  <sheetProtection/>
  <mergeCells count="115">
    <mergeCell ref="A65:IV65"/>
    <mergeCell ref="A66:CZ66"/>
    <mergeCell ref="A67:IV67"/>
    <mergeCell ref="A68:IV68"/>
    <mergeCell ref="A61:B61"/>
    <mergeCell ref="C61:CN61"/>
    <mergeCell ref="A64:IV64"/>
    <mergeCell ref="CC59:CJ59"/>
    <mergeCell ref="CK59:CL59"/>
    <mergeCell ref="CO59:CV59"/>
    <mergeCell ref="BA59:BB59"/>
    <mergeCell ref="BE59:BL59"/>
    <mergeCell ref="BM59:BN59"/>
    <mergeCell ref="BQ59:BX59"/>
    <mergeCell ref="CO58:CV58"/>
    <mergeCell ref="CW58:CX58"/>
    <mergeCell ref="BQ58:BX58"/>
    <mergeCell ref="BY58:BZ58"/>
    <mergeCell ref="CC58:CJ58"/>
    <mergeCell ref="CK58:CL58"/>
    <mergeCell ref="CW59:CX59"/>
    <mergeCell ref="B59:F59"/>
    <mergeCell ref="I59:P59"/>
    <mergeCell ref="Q59:R59"/>
    <mergeCell ref="U59:AB59"/>
    <mergeCell ref="AC59:AD59"/>
    <mergeCell ref="AG59:AN59"/>
    <mergeCell ref="AO59:AP59"/>
    <mergeCell ref="AS59:AZ59"/>
    <mergeCell ref="BY59:BZ59"/>
    <mergeCell ref="AS58:AZ58"/>
    <mergeCell ref="BA58:BB58"/>
    <mergeCell ref="BE58:BL58"/>
    <mergeCell ref="BM58:BN58"/>
    <mergeCell ref="CW53:CX53"/>
    <mergeCell ref="B54:H54"/>
    <mergeCell ref="B57:F57"/>
    <mergeCell ref="B58:H58"/>
    <mergeCell ref="I58:P58"/>
    <mergeCell ref="Q58:R58"/>
    <mergeCell ref="U58:AB58"/>
    <mergeCell ref="AC58:AD58"/>
    <mergeCell ref="AG58:AN58"/>
    <mergeCell ref="AO58:AP58"/>
    <mergeCell ref="BY53:BZ53"/>
    <mergeCell ref="CC53:CJ53"/>
    <mergeCell ref="AC53:AD53"/>
    <mergeCell ref="AG53:AN53"/>
    <mergeCell ref="AO53:AP53"/>
    <mergeCell ref="AS53:AZ53"/>
    <mergeCell ref="CK53:CL53"/>
    <mergeCell ref="CO53:CV53"/>
    <mergeCell ref="BA53:BB53"/>
    <mergeCell ref="BE53:BL53"/>
    <mergeCell ref="BM53:BN53"/>
    <mergeCell ref="BQ53:BX53"/>
    <mergeCell ref="B53:F53"/>
    <mergeCell ref="I53:P53"/>
    <mergeCell ref="Q53:R53"/>
    <mergeCell ref="U53:AB53"/>
    <mergeCell ref="B48:F48"/>
    <mergeCell ref="B49:H49"/>
    <mergeCell ref="B51:F51"/>
    <mergeCell ref="B52:H52"/>
    <mergeCell ref="B32:H32"/>
    <mergeCell ref="B37:F37"/>
    <mergeCell ref="B38:H38"/>
    <mergeCell ref="B39:H39"/>
    <mergeCell ref="B27:F27"/>
    <mergeCell ref="B28:H28"/>
    <mergeCell ref="B29:H29"/>
    <mergeCell ref="B31:F31"/>
    <mergeCell ref="AS12:BC12"/>
    <mergeCell ref="B17:H17"/>
    <mergeCell ref="CB12:CB13"/>
    <mergeCell ref="B11:B13"/>
    <mergeCell ref="C11:C13"/>
    <mergeCell ref="D11:F11"/>
    <mergeCell ref="G11:G13"/>
    <mergeCell ref="BD12:BD13"/>
    <mergeCell ref="BE12:BO12"/>
    <mergeCell ref="BE11:CB11"/>
    <mergeCell ref="BP12:BP13"/>
    <mergeCell ref="BQ12:CA12"/>
    <mergeCell ref="CZ12:CZ13"/>
    <mergeCell ref="CC12:CM12"/>
    <mergeCell ref="B14:H14"/>
    <mergeCell ref="B16:F16"/>
    <mergeCell ref="CN12:CN13"/>
    <mergeCell ref="CO12:CY12"/>
    <mergeCell ref="AG12:AQ12"/>
    <mergeCell ref="AR12:AR13"/>
    <mergeCell ref="E12:E13"/>
    <mergeCell ref="F12:F13"/>
    <mergeCell ref="I12:S12"/>
    <mergeCell ref="T12:T13"/>
    <mergeCell ref="U12:AE12"/>
    <mergeCell ref="AF12:AF13"/>
    <mergeCell ref="E7:H7"/>
    <mergeCell ref="E8:CB8"/>
    <mergeCell ref="E9:L9"/>
    <mergeCell ref="I11:AF11"/>
    <mergeCell ref="AG11:BD11"/>
    <mergeCell ref="A63:IV63"/>
    <mergeCell ref="E10:CB10"/>
    <mergeCell ref="H11:H13"/>
    <mergeCell ref="CC11:CZ11"/>
    <mergeCell ref="D12:D13"/>
    <mergeCell ref="E6:CB6"/>
    <mergeCell ref="A1:C1"/>
    <mergeCell ref="B2:H2"/>
    <mergeCell ref="B3:H3"/>
    <mergeCell ref="B5:C5"/>
    <mergeCell ref="D5:F5"/>
    <mergeCell ref="G5:H5"/>
  </mergeCells>
  <conditionalFormatting sqref="B2:H3 E9:L9 G5:H5 E6:E8 I6:CB8 F6:H6 F8:H8">
    <cfRule type="cellIs" priority="1" dxfId="0" operator="equal" stopIfTrue="1">
      <formula>0</formula>
    </cfRule>
  </conditionalFormatting>
  <dataValidations count="4"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59 H53">
      <formula1>180</formula1>
    </dataValidation>
    <dataValidation type="list" allowBlank="1" showInputMessage="1" showErrorMessage="1" sqref="C119">
      <formula1>"[slownik]!$A$1:$A$14"</formula1>
    </dataValidation>
    <dataValidation type="list" allowBlank="1" showInputMessage="1" showErrorMessage="1" sqref="B49 B29:H29 B32:H32 B38:B39">
      <formula1>dodaj_naglowek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52 AF52 AR52 BD52 BP52 CB52 CN52 CZ52">
      <formula1>33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7"/>
  <sheetViews>
    <sheetView tabSelected="1" zoomScalePageLayoutView="0" workbookViewId="0" topLeftCell="A46">
      <selection activeCell="C52" sqref="C52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5" width="4.00390625" style="0" customWidth="1"/>
    <col min="86" max="86" width="4.140625" style="0" customWidth="1"/>
    <col min="87" max="97" width="4.00390625" style="0" customWidth="1"/>
    <col min="98" max="98" width="4.140625" style="0" customWidth="1"/>
    <col min="99" max="104" width="4.00390625" style="0" customWidth="1"/>
  </cols>
  <sheetData>
    <row r="1" spans="1:6" ht="12.75">
      <c r="A1" s="151" t="s">
        <v>49</v>
      </c>
      <c r="B1" s="151"/>
      <c r="C1" s="151"/>
      <c r="D1" s="18"/>
      <c r="E1" s="18"/>
      <c r="F1" s="18"/>
    </row>
    <row r="2" spans="1:8" ht="12.75">
      <c r="A2" s="27" t="s">
        <v>50</v>
      </c>
      <c r="B2" s="149" t="s">
        <v>102</v>
      </c>
      <c r="C2" s="152"/>
      <c r="D2" s="152"/>
      <c r="E2" s="152"/>
      <c r="F2" s="152"/>
      <c r="G2" s="152"/>
      <c r="H2" s="152"/>
    </row>
    <row r="3" spans="1:8" ht="12.75">
      <c r="A3" s="27" t="s">
        <v>51</v>
      </c>
      <c r="B3" s="149" t="s">
        <v>103</v>
      </c>
      <c r="C3" s="152"/>
      <c r="D3" s="152"/>
      <c r="E3" s="152"/>
      <c r="F3" s="152"/>
      <c r="G3" s="152"/>
      <c r="H3" s="152"/>
    </row>
    <row r="5" spans="2:8" s="1" customFormat="1" ht="15.75">
      <c r="B5" s="153" t="s">
        <v>173</v>
      </c>
      <c r="C5" s="153"/>
      <c r="D5" s="154" t="s">
        <v>88</v>
      </c>
      <c r="E5" s="154"/>
      <c r="F5" s="154"/>
      <c r="G5" s="149" t="s">
        <v>171</v>
      </c>
      <c r="H5" s="150"/>
    </row>
    <row r="6" spans="2:80" s="1" customFormat="1" ht="15.75">
      <c r="B6" s="29"/>
      <c r="C6" s="31" t="s">
        <v>86</v>
      </c>
      <c r="D6" s="78"/>
      <c r="E6" s="149" t="s">
        <v>118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</row>
    <row r="7" spans="2:80" s="1" customFormat="1" ht="15.75">
      <c r="B7" s="29"/>
      <c r="C7" s="31" t="s">
        <v>114</v>
      </c>
      <c r="D7" s="78"/>
      <c r="E7" s="149" t="s">
        <v>115</v>
      </c>
      <c r="F7" s="155"/>
      <c r="G7" s="155"/>
      <c r="H7" s="155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</row>
    <row r="8" spans="2:80" s="1" customFormat="1" ht="15.75">
      <c r="B8" s="29"/>
      <c r="C8" s="30" t="s">
        <v>87</v>
      </c>
      <c r="D8" s="78"/>
      <c r="E8" s="156" t="s">
        <v>167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</row>
    <row r="9" spans="2:80" s="1" customFormat="1" ht="15.75">
      <c r="B9" s="29"/>
      <c r="C9" s="31" t="s">
        <v>89</v>
      </c>
      <c r="D9" s="78"/>
      <c r="E9" s="149" t="s">
        <v>104</v>
      </c>
      <c r="F9" s="150"/>
      <c r="G9" s="150"/>
      <c r="H9" s="150"/>
      <c r="I9" s="150"/>
      <c r="J9" s="150"/>
      <c r="K9" s="150"/>
      <c r="L9" s="150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</row>
    <row r="10" spans="2:80" ht="15.75">
      <c r="B10" s="19"/>
      <c r="C10" s="30"/>
      <c r="D10" s="19"/>
      <c r="E10" s="162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</row>
    <row r="11" spans="2:104" ht="15">
      <c r="B11" s="191" t="s">
        <v>1</v>
      </c>
      <c r="C11" s="164" t="s">
        <v>2</v>
      </c>
      <c r="D11" s="191" t="s">
        <v>67</v>
      </c>
      <c r="E11" s="191"/>
      <c r="F11" s="191"/>
      <c r="G11" s="193" t="s">
        <v>24</v>
      </c>
      <c r="H11" s="164" t="s">
        <v>5</v>
      </c>
      <c r="I11" s="158" t="s">
        <v>66</v>
      </c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 t="s">
        <v>65</v>
      </c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 t="s">
        <v>64</v>
      </c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 t="s">
        <v>63</v>
      </c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67"/>
    </row>
    <row r="12" spans="2:104" ht="12.75" customHeight="1">
      <c r="B12" s="192"/>
      <c r="C12" s="165"/>
      <c r="D12" s="168" t="s">
        <v>42</v>
      </c>
      <c r="E12" s="170" t="s">
        <v>40</v>
      </c>
      <c r="F12" s="170" t="s">
        <v>41</v>
      </c>
      <c r="G12" s="194"/>
      <c r="H12" s="165"/>
      <c r="I12" s="172" t="s">
        <v>30</v>
      </c>
      <c r="J12" s="173"/>
      <c r="K12" s="173"/>
      <c r="L12" s="173"/>
      <c r="M12" s="173"/>
      <c r="N12" s="173"/>
      <c r="O12" s="173"/>
      <c r="P12" s="173"/>
      <c r="Q12" s="173"/>
      <c r="R12" s="173"/>
      <c r="S12" s="174"/>
      <c r="T12" s="175" t="s">
        <v>5</v>
      </c>
      <c r="U12" s="177" t="s">
        <v>31</v>
      </c>
      <c r="V12" s="173"/>
      <c r="W12" s="173"/>
      <c r="X12" s="173"/>
      <c r="Y12" s="173"/>
      <c r="Z12" s="173"/>
      <c r="AA12" s="173"/>
      <c r="AB12" s="173"/>
      <c r="AC12" s="173"/>
      <c r="AD12" s="173"/>
      <c r="AE12" s="174"/>
      <c r="AF12" s="178" t="s">
        <v>5</v>
      </c>
      <c r="AG12" s="177" t="s">
        <v>32</v>
      </c>
      <c r="AH12" s="173"/>
      <c r="AI12" s="173"/>
      <c r="AJ12" s="173"/>
      <c r="AK12" s="173"/>
      <c r="AL12" s="173"/>
      <c r="AM12" s="173"/>
      <c r="AN12" s="173"/>
      <c r="AO12" s="173"/>
      <c r="AP12" s="173"/>
      <c r="AQ12" s="174"/>
      <c r="AR12" s="178" t="s">
        <v>5</v>
      </c>
      <c r="AS12" s="177" t="s">
        <v>33</v>
      </c>
      <c r="AT12" s="173"/>
      <c r="AU12" s="173"/>
      <c r="AV12" s="173"/>
      <c r="AW12" s="173"/>
      <c r="AX12" s="173"/>
      <c r="AY12" s="173"/>
      <c r="AZ12" s="173"/>
      <c r="BA12" s="173"/>
      <c r="BB12" s="173"/>
      <c r="BC12" s="174"/>
      <c r="BD12" s="178" t="s">
        <v>5</v>
      </c>
      <c r="BE12" s="177" t="s">
        <v>34</v>
      </c>
      <c r="BF12" s="173"/>
      <c r="BG12" s="173"/>
      <c r="BH12" s="173"/>
      <c r="BI12" s="173"/>
      <c r="BJ12" s="173"/>
      <c r="BK12" s="173"/>
      <c r="BL12" s="173"/>
      <c r="BM12" s="173"/>
      <c r="BN12" s="173"/>
      <c r="BO12" s="174"/>
      <c r="BP12" s="178" t="s">
        <v>5</v>
      </c>
      <c r="BQ12" s="177" t="s">
        <v>35</v>
      </c>
      <c r="BR12" s="173"/>
      <c r="BS12" s="173"/>
      <c r="BT12" s="173"/>
      <c r="BU12" s="173"/>
      <c r="BV12" s="173"/>
      <c r="BW12" s="173"/>
      <c r="BX12" s="173"/>
      <c r="BY12" s="173"/>
      <c r="BZ12" s="173"/>
      <c r="CA12" s="174"/>
      <c r="CB12" s="178" t="s">
        <v>5</v>
      </c>
      <c r="CC12" s="177" t="s">
        <v>36</v>
      </c>
      <c r="CD12" s="173"/>
      <c r="CE12" s="173"/>
      <c r="CF12" s="173"/>
      <c r="CG12" s="173"/>
      <c r="CH12" s="173"/>
      <c r="CI12" s="173"/>
      <c r="CJ12" s="173"/>
      <c r="CK12" s="173"/>
      <c r="CL12" s="173"/>
      <c r="CM12" s="174"/>
      <c r="CN12" s="178" t="s">
        <v>5</v>
      </c>
      <c r="CO12" s="177" t="s">
        <v>38</v>
      </c>
      <c r="CP12" s="173"/>
      <c r="CQ12" s="173"/>
      <c r="CR12" s="173"/>
      <c r="CS12" s="173"/>
      <c r="CT12" s="173"/>
      <c r="CU12" s="173"/>
      <c r="CV12" s="173"/>
      <c r="CW12" s="173"/>
      <c r="CX12" s="173"/>
      <c r="CY12" s="174"/>
      <c r="CZ12" s="178" t="s">
        <v>5</v>
      </c>
    </row>
    <row r="13" spans="2:104" ht="17.25" customHeight="1">
      <c r="B13" s="192"/>
      <c r="C13" s="166"/>
      <c r="D13" s="169"/>
      <c r="E13" s="171"/>
      <c r="F13" s="171"/>
      <c r="G13" s="195"/>
      <c r="H13" s="166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47</v>
      </c>
      <c r="O13" s="16" t="s">
        <v>28</v>
      </c>
      <c r="P13" s="16" t="s">
        <v>45</v>
      </c>
      <c r="Q13" s="16" t="s">
        <v>46</v>
      </c>
      <c r="R13" s="16" t="s">
        <v>9</v>
      </c>
      <c r="S13" s="17" t="s">
        <v>29</v>
      </c>
      <c r="T13" s="176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47</v>
      </c>
      <c r="AA13" s="16" t="s">
        <v>28</v>
      </c>
      <c r="AB13" s="16" t="s">
        <v>45</v>
      </c>
      <c r="AC13" s="16" t="s">
        <v>46</v>
      </c>
      <c r="AD13" s="16" t="s">
        <v>9</v>
      </c>
      <c r="AE13" s="17" t="s">
        <v>29</v>
      </c>
      <c r="AF13" s="158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47</v>
      </c>
      <c r="AM13" s="16" t="s">
        <v>28</v>
      </c>
      <c r="AN13" s="16" t="s">
        <v>45</v>
      </c>
      <c r="AO13" s="16" t="s">
        <v>46</v>
      </c>
      <c r="AP13" s="16" t="s">
        <v>9</v>
      </c>
      <c r="AQ13" s="17" t="s">
        <v>29</v>
      </c>
      <c r="AR13" s="158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47</v>
      </c>
      <c r="AY13" s="16" t="s">
        <v>28</v>
      </c>
      <c r="AZ13" s="16" t="s">
        <v>45</v>
      </c>
      <c r="BA13" s="16" t="s">
        <v>46</v>
      </c>
      <c r="BB13" s="16" t="s">
        <v>9</v>
      </c>
      <c r="BC13" s="17" t="s">
        <v>29</v>
      </c>
      <c r="BD13" s="158"/>
      <c r="BE13" s="28" t="s">
        <v>7</v>
      </c>
      <c r="BF13" s="16" t="s">
        <v>25</v>
      </c>
      <c r="BG13" s="16" t="s">
        <v>8</v>
      </c>
      <c r="BH13" s="16" t="s">
        <v>26</v>
      </c>
      <c r="BI13" s="16" t="s">
        <v>27</v>
      </c>
      <c r="BJ13" s="16" t="s">
        <v>47</v>
      </c>
      <c r="BK13" s="16" t="s">
        <v>28</v>
      </c>
      <c r="BL13" s="16" t="s">
        <v>45</v>
      </c>
      <c r="BM13" s="16" t="s">
        <v>46</v>
      </c>
      <c r="BN13" s="16" t="s">
        <v>9</v>
      </c>
      <c r="BO13" s="17" t="s">
        <v>29</v>
      </c>
      <c r="BP13" s="158"/>
      <c r="BQ13" s="28" t="s">
        <v>7</v>
      </c>
      <c r="BR13" s="16" t="s">
        <v>25</v>
      </c>
      <c r="BS13" s="16" t="s">
        <v>8</v>
      </c>
      <c r="BT13" s="16" t="s">
        <v>26</v>
      </c>
      <c r="BU13" s="16" t="s">
        <v>27</v>
      </c>
      <c r="BV13" s="16" t="s">
        <v>47</v>
      </c>
      <c r="BW13" s="16" t="s">
        <v>28</v>
      </c>
      <c r="BX13" s="16" t="s">
        <v>45</v>
      </c>
      <c r="BY13" s="16" t="s">
        <v>46</v>
      </c>
      <c r="BZ13" s="16" t="s">
        <v>9</v>
      </c>
      <c r="CA13" s="17" t="s">
        <v>105</v>
      </c>
      <c r="CB13" s="158"/>
      <c r="CC13" s="28" t="s">
        <v>7</v>
      </c>
      <c r="CD13" s="16" t="s">
        <v>25</v>
      </c>
      <c r="CE13" s="16" t="s">
        <v>8</v>
      </c>
      <c r="CF13" s="16" t="s">
        <v>26</v>
      </c>
      <c r="CG13" s="16" t="s">
        <v>27</v>
      </c>
      <c r="CH13" s="16" t="s">
        <v>47</v>
      </c>
      <c r="CI13" s="16" t="s">
        <v>28</v>
      </c>
      <c r="CJ13" s="16" t="s">
        <v>45</v>
      </c>
      <c r="CK13" s="16" t="s">
        <v>46</v>
      </c>
      <c r="CL13" s="16" t="s">
        <v>9</v>
      </c>
      <c r="CM13" s="16" t="s">
        <v>29</v>
      </c>
      <c r="CN13" s="158"/>
      <c r="CO13" s="28" t="s">
        <v>7</v>
      </c>
      <c r="CP13" s="16" t="s">
        <v>25</v>
      </c>
      <c r="CQ13" s="16" t="s">
        <v>8</v>
      </c>
      <c r="CR13" s="16" t="s">
        <v>26</v>
      </c>
      <c r="CS13" s="16" t="s">
        <v>27</v>
      </c>
      <c r="CT13" s="16" t="s">
        <v>47</v>
      </c>
      <c r="CU13" s="16" t="s">
        <v>28</v>
      </c>
      <c r="CV13" s="16" t="s">
        <v>45</v>
      </c>
      <c r="CW13" s="16" t="s">
        <v>46</v>
      </c>
      <c r="CX13" s="16" t="s">
        <v>9</v>
      </c>
      <c r="CY13" s="17" t="s">
        <v>29</v>
      </c>
      <c r="CZ13" s="158"/>
    </row>
    <row r="14" spans="2:104" ht="15.75">
      <c r="B14" s="179" t="s">
        <v>59</v>
      </c>
      <c r="C14" s="180"/>
      <c r="D14" s="180"/>
      <c r="E14" s="180"/>
      <c r="F14" s="180"/>
      <c r="G14" s="181"/>
      <c r="H14" s="182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7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7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7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7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7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7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70"/>
    </row>
    <row r="15" spans="2:104" ht="15.75">
      <c r="B15" s="113" t="s">
        <v>90</v>
      </c>
      <c r="C15" s="51" t="s">
        <v>119</v>
      </c>
      <c r="D15" s="79"/>
      <c r="E15" s="52"/>
      <c r="F15" s="52" t="s">
        <v>101</v>
      </c>
      <c r="G15" s="37">
        <v>30</v>
      </c>
      <c r="H15" s="38">
        <v>4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9"/>
      <c r="T15" s="60"/>
      <c r="U15" s="61"/>
      <c r="V15" s="58"/>
      <c r="W15" s="58"/>
      <c r="X15" s="58"/>
      <c r="Y15" s="58"/>
      <c r="Z15" s="58"/>
      <c r="AA15" s="58"/>
      <c r="AB15" s="58"/>
      <c r="AC15" s="58"/>
      <c r="AD15" s="58"/>
      <c r="AE15" s="59"/>
      <c r="AF15" s="60"/>
      <c r="AG15" s="61"/>
      <c r="AH15" s="58">
        <v>30</v>
      </c>
      <c r="AI15" s="58"/>
      <c r="AJ15" s="58"/>
      <c r="AK15" s="58"/>
      <c r="AL15" s="58"/>
      <c r="AM15" s="58"/>
      <c r="AN15" s="58"/>
      <c r="AO15" s="58"/>
      <c r="AP15" s="58"/>
      <c r="AQ15" s="59"/>
      <c r="AR15" s="60">
        <v>4</v>
      </c>
      <c r="AS15" s="61"/>
      <c r="AT15" s="58"/>
      <c r="AU15" s="58"/>
      <c r="AV15" s="58"/>
      <c r="AW15" s="58"/>
      <c r="AX15" s="58"/>
      <c r="AY15" s="58"/>
      <c r="AZ15" s="58"/>
      <c r="BA15" s="58"/>
      <c r="BB15" s="58"/>
      <c r="BC15" s="59"/>
      <c r="BD15" s="60"/>
      <c r="BE15" s="61"/>
      <c r="BF15" s="58"/>
      <c r="BG15" s="58"/>
      <c r="BH15" s="58"/>
      <c r="BI15" s="58"/>
      <c r="BJ15" s="58"/>
      <c r="BK15" s="58"/>
      <c r="BL15" s="58"/>
      <c r="BM15" s="58"/>
      <c r="BN15" s="58"/>
      <c r="BO15" s="59"/>
      <c r="BP15" s="60"/>
      <c r="BQ15" s="61"/>
      <c r="BR15" s="58"/>
      <c r="BS15" s="58"/>
      <c r="BT15" s="58"/>
      <c r="BU15" s="58"/>
      <c r="BV15" s="58"/>
      <c r="BW15" s="58"/>
      <c r="BX15" s="58"/>
      <c r="BY15" s="58"/>
      <c r="BZ15" s="58"/>
      <c r="CA15" s="59"/>
      <c r="CB15" s="60"/>
      <c r="CC15" s="61"/>
      <c r="CD15" s="58"/>
      <c r="CE15" s="58"/>
      <c r="CF15" s="58"/>
      <c r="CG15" s="58"/>
      <c r="CH15" s="58"/>
      <c r="CI15" s="58"/>
      <c r="CJ15" s="58"/>
      <c r="CK15" s="58"/>
      <c r="CL15" s="58"/>
      <c r="CM15" s="59"/>
      <c r="CN15" s="60"/>
      <c r="CO15" s="61"/>
      <c r="CP15" s="58"/>
      <c r="CQ15" s="58"/>
      <c r="CR15" s="58"/>
      <c r="CS15" s="58"/>
      <c r="CT15" s="58"/>
      <c r="CU15" s="58"/>
      <c r="CV15" s="58"/>
      <c r="CW15" s="58"/>
      <c r="CX15" s="58"/>
      <c r="CY15" s="59"/>
      <c r="CZ15" s="60"/>
    </row>
    <row r="16" spans="2:104" ht="15.75">
      <c r="B16" s="183" t="s">
        <v>10</v>
      </c>
      <c r="C16" s="184"/>
      <c r="D16" s="185"/>
      <c r="E16" s="185"/>
      <c r="F16" s="186"/>
      <c r="G16" s="39">
        <f>SUM(G15:G15)</f>
        <v>30</v>
      </c>
      <c r="H16" s="40">
        <f>SUM(H15:H15)</f>
        <v>4</v>
      </c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6"/>
      <c r="U16" s="35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6"/>
      <c r="AG16" s="35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6"/>
      <c r="AS16" s="35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6"/>
      <c r="BE16" s="35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6"/>
      <c r="BQ16" s="35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6"/>
      <c r="CC16" s="35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6"/>
      <c r="CO16" s="35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6"/>
    </row>
    <row r="17" spans="2:104" ht="15.75">
      <c r="B17" s="187" t="s">
        <v>60</v>
      </c>
      <c r="C17" s="188"/>
      <c r="D17" s="188"/>
      <c r="E17" s="188"/>
      <c r="F17" s="188"/>
      <c r="G17" s="189"/>
      <c r="H17" s="190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6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6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6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6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6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6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6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6"/>
    </row>
    <row r="18" spans="2:104" ht="15.75">
      <c r="B18" s="114" t="s">
        <v>90</v>
      </c>
      <c r="C18" s="54" t="s">
        <v>120</v>
      </c>
      <c r="D18" s="80" t="s">
        <v>96</v>
      </c>
      <c r="E18" s="55" t="s">
        <v>97</v>
      </c>
      <c r="F18" s="55"/>
      <c r="G18" s="68">
        <v>60</v>
      </c>
      <c r="H18" s="41">
        <v>4</v>
      </c>
      <c r="I18" s="62">
        <v>30</v>
      </c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64">
        <v>2</v>
      </c>
      <c r="U18" s="65">
        <v>30</v>
      </c>
      <c r="V18" s="62"/>
      <c r="W18" s="62"/>
      <c r="X18" s="62"/>
      <c r="Y18" s="62"/>
      <c r="Z18" s="62"/>
      <c r="AA18" s="62"/>
      <c r="AB18" s="62"/>
      <c r="AC18" s="62"/>
      <c r="AD18" s="62"/>
      <c r="AE18" s="63"/>
      <c r="AF18" s="64">
        <v>2</v>
      </c>
      <c r="AG18" s="65"/>
      <c r="AH18" s="62"/>
      <c r="AI18" s="62"/>
      <c r="AJ18" s="62"/>
      <c r="AK18" s="62"/>
      <c r="AL18" s="62"/>
      <c r="AM18" s="62"/>
      <c r="AN18" s="62"/>
      <c r="AO18" s="62"/>
      <c r="AP18" s="62"/>
      <c r="AQ18" s="63"/>
      <c r="AR18" s="64"/>
      <c r="AS18" s="65"/>
      <c r="AT18" s="62"/>
      <c r="AU18" s="62"/>
      <c r="AV18" s="62"/>
      <c r="AW18" s="62"/>
      <c r="AX18" s="62"/>
      <c r="AY18" s="62"/>
      <c r="AZ18" s="62"/>
      <c r="BA18" s="62"/>
      <c r="BB18" s="62"/>
      <c r="BC18" s="63"/>
      <c r="BD18" s="64"/>
      <c r="BE18" s="65"/>
      <c r="BF18" s="62"/>
      <c r="BG18" s="62"/>
      <c r="BH18" s="62"/>
      <c r="BI18" s="62"/>
      <c r="BJ18" s="62"/>
      <c r="BK18" s="62"/>
      <c r="BL18" s="62"/>
      <c r="BM18" s="62"/>
      <c r="BN18" s="62"/>
      <c r="BO18" s="63"/>
      <c r="BP18" s="64"/>
      <c r="BQ18" s="65"/>
      <c r="BR18" s="62"/>
      <c r="BS18" s="62"/>
      <c r="BT18" s="62"/>
      <c r="BU18" s="62"/>
      <c r="BV18" s="62"/>
      <c r="BW18" s="62"/>
      <c r="BX18" s="62"/>
      <c r="BY18" s="62"/>
      <c r="BZ18" s="62"/>
      <c r="CA18" s="63"/>
      <c r="CB18" s="64"/>
      <c r="CC18" s="65"/>
      <c r="CD18" s="62"/>
      <c r="CE18" s="62"/>
      <c r="CF18" s="62"/>
      <c r="CG18" s="62"/>
      <c r="CH18" s="62"/>
      <c r="CI18" s="62"/>
      <c r="CJ18" s="62"/>
      <c r="CK18" s="62"/>
      <c r="CL18" s="62"/>
      <c r="CM18" s="63"/>
      <c r="CN18" s="64"/>
      <c r="CO18" s="65"/>
      <c r="CP18" s="62"/>
      <c r="CQ18" s="62"/>
      <c r="CR18" s="62"/>
      <c r="CS18" s="62"/>
      <c r="CT18" s="62"/>
      <c r="CU18" s="62"/>
      <c r="CV18" s="62"/>
      <c r="CW18" s="62"/>
      <c r="CX18" s="62"/>
      <c r="CY18" s="63"/>
      <c r="CZ18" s="64"/>
    </row>
    <row r="19" spans="2:104" ht="15.75">
      <c r="B19" s="114" t="s">
        <v>91</v>
      </c>
      <c r="C19" s="54" t="s">
        <v>120</v>
      </c>
      <c r="D19" s="80"/>
      <c r="E19" s="55"/>
      <c r="F19" s="55" t="s">
        <v>96</v>
      </c>
      <c r="G19" s="68">
        <v>60</v>
      </c>
      <c r="H19" s="41">
        <v>4</v>
      </c>
      <c r="I19" s="62"/>
      <c r="J19" s="62">
        <v>30</v>
      </c>
      <c r="K19" s="62"/>
      <c r="L19" s="62"/>
      <c r="M19" s="62"/>
      <c r="N19" s="62"/>
      <c r="O19" s="62"/>
      <c r="P19" s="62"/>
      <c r="Q19" s="62"/>
      <c r="R19" s="62"/>
      <c r="S19" s="63"/>
      <c r="T19" s="64">
        <v>2</v>
      </c>
      <c r="U19" s="65"/>
      <c r="V19" s="62">
        <v>30</v>
      </c>
      <c r="W19" s="62"/>
      <c r="X19" s="62"/>
      <c r="Y19" s="62"/>
      <c r="Z19" s="62"/>
      <c r="AA19" s="62"/>
      <c r="AB19" s="62"/>
      <c r="AC19" s="62"/>
      <c r="AD19" s="62"/>
      <c r="AE19" s="63"/>
      <c r="AF19" s="64">
        <v>2</v>
      </c>
      <c r="AG19" s="65"/>
      <c r="AH19" s="62"/>
      <c r="AI19" s="62"/>
      <c r="AJ19" s="62"/>
      <c r="AK19" s="62"/>
      <c r="AL19" s="62"/>
      <c r="AM19" s="62"/>
      <c r="AN19" s="62"/>
      <c r="AO19" s="62"/>
      <c r="AP19" s="62"/>
      <c r="AQ19" s="63"/>
      <c r="AR19" s="64"/>
      <c r="AS19" s="65"/>
      <c r="AT19" s="62"/>
      <c r="AU19" s="62"/>
      <c r="AV19" s="62"/>
      <c r="AW19" s="62"/>
      <c r="AX19" s="62"/>
      <c r="AY19" s="62"/>
      <c r="AZ19" s="62"/>
      <c r="BA19" s="62"/>
      <c r="BB19" s="62"/>
      <c r="BC19" s="63"/>
      <c r="BD19" s="64"/>
      <c r="BE19" s="65"/>
      <c r="BF19" s="62"/>
      <c r="BG19" s="62"/>
      <c r="BH19" s="62"/>
      <c r="BI19" s="62"/>
      <c r="BJ19" s="62"/>
      <c r="BK19" s="62"/>
      <c r="BL19" s="62"/>
      <c r="BM19" s="62"/>
      <c r="BN19" s="62"/>
      <c r="BO19" s="63"/>
      <c r="BP19" s="64"/>
      <c r="BQ19" s="65"/>
      <c r="BR19" s="62"/>
      <c r="BS19" s="62"/>
      <c r="BT19" s="62"/>
      <c r="BU19" s="62"/>
      <c r="BV19" s="62"/>
      <c r="BW19" s="62"/>
      <c r="BX19" s="62"/>
      <c r="BY19" s="62"/>
      <c r="BZ19" s="62"/>
      <c r="CA19" s="63"/>
      <c r="CB19" s="64"/>
      <c r="CC19" s="65"/>
      <c r="CD19" s="62"/>
      <c r="CE19" s="62"/>
      <c r="CF19" s="62"/>
      <c r="CG19" s="62"/>
      <c r="CH19" s="62"/>
      <c r="CI19" s="62"/>
      <c r="CJ19" s="62"/>
      <c r="CK19" s="62"/>
      <c r="CL19" s="62"/>
      <c r="CM19" s="63"/>
      <c r="CN19" s="64"/>
      <c r="CO19" s="65"/>
      <c r="CP19" s="62"/>
      <c r="CQ19" s="62"/>
      <c r="CR19" s="62"/>
      <c r="CS19" s="62"/>
      <c r="CT19" s="62"/>
      <c r="CU19" s="62"/>
      <c r="CV19" s="62"/>
      <c r="CW19" s="62"/>
      <c r="CX19" s="62"/>
      <c r="CY19" s="63"/>
      <c r="CZ19" s="64"/>
    </row>
    <row r="20" spans="2:104" ht="15.75">
      <c r="B20" s="114" t="s">
        <v>92</v>
      </c>
      <c r="C20" s="54" t="s">
        <v>121</v>
      </c>
      <c r="D20" s="80" t="s">
        <v>98</v>
      </c>
      <c r="E20" s="55" t="s">
        <v>98</v>
      </c>
      <c r="F20" s="55"/>
      <c r="G20" s="68">
        <v>30</v>
      </c>
      <c r="H20" s="41">
        <v>2</v>
      </c>
      <c r="I20" s="62">
        <v>30</v>
      </c>
      <c r="J20" s="62"/>
      <c r="K20" s="62"/>
      <c r="L20" s="62"/>
      <c r="M20" s="62"/>
      <c r="N20" s="62"/>
      <c r="O20" s="62"/>
      <c r="P20" s="62"/>
      <c r="Q20" s="62"/>
      <c r="R20" s="62"/>
      <c r="S20" s="63"/>
      <c r="T20" s="64">
        <v>2</v>
      </c>
      <c r="U20" s="65"/>
      <c r="V20" s="62"/>
      <c r="W20" s="62"/>
      <c r="X20" s="62"/>
      <c r="Y20" s="62"/>
      <c r="Z20" s="62"/>
      <c r="AA20" s="62"/>
      <c r="AB20" s="62"/>
      <c r="AC20" s="62"/>
      <c r="AD20" s="62"/>
      <c r="AE20" s="63"/>
      <c r="AF20" s="64"/>
      <c r="AG20" s="65"/>
      <c r="AH20" s="62"/>
      <c r="AI20" s="62"/>
      <c r="AJ20" s="62"/>
      <c r="AK20" s="62"/>
      <c r="AL20" s="62"/>
      <c r="AM20" s="62"/>
      <c r="AN20" s="62"/>
      <c r="AO20" s="62"/>
      <c r="AP20" s="62"/>
      <c r="AQ20" s="63"/>
      <c r="AR20" s="64"/>
      <c r="AS20" s="65"/>
      <c r="AT20" s="62"/>
      <c r="AU20" s="62"/>
      <c r="AV20" s="62"/>
      <c r="AW20" s="62"/>
      <c r="AX20" s="62"/>
      <c r="AY20" s="62"/>
      <c r="AZ20" s="62"/>
      <c r="BA20" s="62"/>
      <c r="BB20" s="62"/>
      <c r="BC20" s="63"/>
      <c r="BD20" s="64"/>
      <c r="BE20" s="65"/>
      <c r="BF20" s="62"/>
      <c r="BG20" s="62"/>
      <c r="BH20" s="62"/>
      <c r="BI20" s="62"/>
      <c r="BJ20" s="62"/>
      <c r="BK20" s="62"/>
      <c r="BL20" s="62"/>
      <c r="BM20" s="62"/>
      <c r="BN20" s="62"/>
      <c r="BO20" s="63"/>
      <c r="BP20" s="64"/>
      <c r="BQ20" s="65"/>
      <c r="BR20" s="62"/>
      <c r="BS20" s="62"/>
      <c r="BT20" s="62"/>
      <c r="BU20" s="62"/>
      <c r="BV20" s="62"/>
      <c r="BW20" s="62"/>
      <c r="BX20" s="62"/>
      <c r="BY20" s="62"/>
      <c r="BZ20" s="62"/>
      <c r="CA20" s="63"/>
      <c r="CB20" s="64"/>
      <c r="CC20" s="65"/>
      <c r="CD20" s="62"/>
      <c r="CE20" s="62"/>
      <c r="CF20" s="62"/>
      <c r="CG20" s="62"/>
      <c r="CH20" s="62"/>
      <c r="CI20" s="62"/>
      <c r="CJ20" s="62"/>
      <c r="CK20" s="62"/>
      <c r="CL20" s="62"/>
      <c r="CM20" s="63"/>
      <c r="CN20" s="64"/>
      <c r="CO20" s="65"/>
      <c r="CP20" s="62"/>
      <c r="CQ20" s="62"/>
      <c r="CR20" s="62"/>
      <c r="CS20" s="62"/>
      <c r="CT20" s="62"/>
      <c r="CU20" s="62"/>
      <c r="CV20" s="62"/>
      <c r="CW20" s="62"/>
      <c r="CX20" s="62"/>
      <c r="CY20" s="63"/>
      <c r="CZ20" s="64"/>
    </row>
    <row r="21" spans="2:104" ht="15.75">
      <c r="B21" s="114" t="s">
        <v>93</v>
      </c>
      <c r="C21" s="54" t="s">
        <v>121</v>
      </c>
      <c r="D21" s="80"/>
      <c r="E21" s="55"/>
      <c r="F21" s="55" t="s">
        <v>98</v>
      </c>
      <c r="G21" s="68">
        <v>30</v>
      </c>
      <c r="H21" s="41">
        <v>2</v>
      </c>
      <c r="I21" s="62"/>
      <c r="J21" s="62"/>
      <c r="K21" s="62"/>
      <c r="L21" s="62"/>
      <c r="M21" s="62">
        <v>30</v>
      </c>
      <c r="N21" s="62"/>
      <c r="O21" s="62"/>
      <c r="P21" s="62"/>
      <c r="Q21" s="62"/>
      <c r="R21" s="62"/>
      <c r="S21" s="63"/>
      <c r="T21" s="64">
        <v>2</v>
      </c>
      <c r="U21" s="65"/>
      <c r="V21" s="62"/>
      <c r="W21" s="62"/>
      <c r="X21" s="62"/>
      <c r="Y21" s="62"/>
      <c r="Z21" s="62"/>
      <c r="AA21" s="62"/>
      <c r="AB21" s="62"/>
      <c r="AC21" s="62"/>
      <c r="AD21" s="62"/>
      <c r="AE21" s="63"/>
      <c r="AF21" s="64"/>
      <c r="AG21" s="65"/>
      <c r="AH21" s="62"/>
      <c r="AI21" s="62"/>
      <c r="AJ21" s="62"/>
      <c r="AK21" s="62"/>
      <c r="AL21" s="62"/>
      <c r="AM21" s="62"/>
      <c r="AN21" s="62"/>
      <c r="AO21" s="62"/>
      <c r="AP21" s="62"/>
      <c r="AQ21" s="63"/>
      <c r="AR21" s="64"/>
      <c r="AS21" s="65"/>
      <c r="AT21" s="62"/>
      <c r="AU21" s="62"/>
      <c r="AV21" s="62"/>
      <c r="AW21" s="62"/>
      <c r="AX21" s="62"/>
      <c r="AY21" s="62"/>
      <c r="AZ21" s="62"/>
      <c r="BA21" s="62"/>
      <c r="BB21" s="62"/>
      <c r="BC21" s="63"/>
      <c r="BD21" s="64"/>
      <c r="BE21" s="65"/>
      <c r="BF21" s="62"/>
      <c r="BG21" s="62"/>
      <c r="BH21" s="62"/>
      <c r="BI21" s="62"/>
      <c r="BJ21" s="62"/>
      <c r="BK21" s="62"/>
      <c r="BL21" s="62"/>
      <c r="BM21" s="62"/>
      <c r="BN21" s="62"/>
      <c r="BO21" s="63"/>
      <c r="BP21" s="64"/>
      <c r="BQ21" s="65"/>
      <c r="BR21" s="62"/>
      <c r="BS21" s="62"/>
      <c r="BT21" s="62"/>
      <c r="BU21" s="62"/>
      <c r="BV21" s="62"/>
      <c r="BW21" s="62"/>
      <c r="BX21" s="62"/>
      <c r="BY21" s="62"/>
      <c r="BZ21" s="62"/>
      <c r="CA21" s="63"/>
      <c r="CB21" s="64"/>
      <c r="CC21" s="65"/>
      <c r="CD21" s="62"/>
      <c r="CE21" s="62"/>
      <c r="CF21" s="62"/>
      <c r="CG21" s="62"/>
      <c r="CH21" s="62"/>
      <c r="CI21" s="62"/>
      <c r="CJ21" s="62"/>
      <c r="CK21" s="62"/>
      <c r="CL21" s="62"/>
      <c r="CM21" s="63"/>
      <c r="CN21" s="64"/>
      <c r="CO21" s="65"/>
      <c r="CP21" s="62"/>
      <c r="CQ21" s="62"/>
      <c r="CR21" s="62"/>
      <c r="CS21" s="62"/>
      <c r="CT21" s="62"/>
      <c r="CU21" s="62"/>
      <c r="CV21" s="62"/>
      <c r="CW21" s="62"/>
      <c r="CX21" s="62"/>
      <c r="CY21" s="63"/>
      <c r="CZ21" s="64"/>
    </row>
    <row r="22" spans="2:104" ht="15.75">
      <c r="B22" s="114" t="s">
        <v>94</v>
      </c>
      <c r="C22" s="54" t="s">
        <v>122</v>
      </c>
      <c r="D22" s="80" t="s">
        <v>96</v>
      </c>
      <c r="E22" s="55" t="s">
        <v>97</v>
      </c>
      <c r="F22" s="55"/>
      <c r="G22" s="68">
        <v>60</v>
      </c>
      <c r="H22" s="41">
        <v>4</v>
      </c>
      <c r="I22" s="62">
        <v>30</v>
      </c>
      <c r="J22" s="62"/>
      <c r="K22" s="62"/>
      <c r="L22" s="62"/>
      <c r="M22" s="62"/>
      <c r="N22" s="62"/>
      <c r="O22" s="62"/>
      <c r="P22" s="62"/>
      <c r="Q22" s="62"/>
      <c r="R22" s="62"/>
      <c r="S22" s="63"/>
      <c r="T22" s="64">
        <v>2</v>
      </c>
      <c r="U22" s="65">
        <v>30</v>
      </c>
      <c r="V22" s="62"/>
      <c r="W22" s="62"/>
      <c r="X22" s="62"/>
      <c r="Y22" s="62"/>
      <c r="Z22" s="62"/>
      <c r="AA22" s="62"/>
      <c r="AB22" s="62"/>
      <c r="AC22" s="62"/>
      <c r="AD22" s="62"/>
      <c r="AE22" s="63"/>
      <c r="AF22" s="64">
        <v>2</v>
      </c>
      <c r="AG22" s="65"/>
      <c r="AH22" s="62"/>
      <c r="AI22" s="62"/>
      <c r="AJ22" s="62"/>
      <c r="AK22" s="62"/>
      <c r="AL22" s="62"/>
      <c r="AM22" s="62"/>
      <c r="AN22" s="62"/>
      <c r="AO22" s="62"/>
      <c r="AP22" s="62"/>
      <c r="AQ22" s="63"/>
      <c r="AR22" s="64"/>
      <c r="AS22" s="65"/>
      <c r="AT22" s="62"/>
      <c r="AU22" s="62"/>
      <c r="AV22" s="62"/>
      <c r="AW22" s="62"/>
      <c r="AX22" s="62"/>
      <c r="AY22" s="62"/>
      <c r="AZ22" s="62"/>
      <c r="BA22" s="62"/>
      <c r="BB22" s="62"/>
      <c r="BC22" s="63"/>
      <c r="BD22" s="64"/>
      <c r="BE22" s="65"/>
      <c r="BF22" s="62"/>
      <c r="BG22" s="62"/>
      <c r="BH22" s="62"/>
      <c r="BI22" s="62"/>
      <c r="BJ22" s="62"/>
      <c r="BK22" s="62"/>
      <c r="BL22" s="62"/>
      <c r="BM22" s="62"/>
      <c r="BN22" s="62"/>
      <c r="BO22" s="63"/>
      <c r="BP22" s="64"/>
      <c r="BQ22" s="65"/>
      <c r="BR22" s="62"/>
      <c r="BS22" s="62"/>
      <c r="BT22" s="62"/>
      <c r="BU22" s="62"/>
      <c r="BV22" s="62"/>
      <c r="BW22" s="62"/>
      <c r="BX22" s="62"/>
      <c r="BY22" s="62"/>
      <c r="BZ22" s="62"/>
      <c r="CA22" s="63"/>
      <c r="CB22" s="64"/>
      <c r="CC22" s="65"/>
      <c r="CD22" s="62"/>
      <c r="CE22" s="62"/>
      <c r="CF22" s="62"/>
      <c r="CG22" s="62"/>
      <c r="CH22" s="62"/>
      <c r="CI22" s="62"/>
      <c r="CJ22" s="62"/>
      <c r="CK22" s="62"/>
      <c r="CL22" s="62"/>
      <c r="CM22" s="63"/>
      <c r="CN22" s="64"/>
      <c r="CO22" s="65"/>
      <c r="CP22" s="62"/>
      <c r="CQ22" s="62"/>
      <c r="CR22" s="62"/>
      <c r="CS22" s="62"/>
      <c r="CT22" s="62"/>
      <c r="CU22" s="62"/>
      <c r="CV22" s="62"/>
      <c r="CW22" s="62"/>
      <c r="CX22" s="62"/>
      <c r="CY22" s="63"/>
      <c r="CZ22" s="64"/>
    </row>
    <row r="23" spans="2:104" ht="15.75">
      <c r="B23" s="114" t="s">
        <v>95</v>
      </c>
      <c r="C23" s="54" t="s">
        <v>122</v>
      </c>
      <c r="D23" s="80"/>
      <c r="E23" s="55"/>
      <c r="F23" s="55" t="s">
        <v>97</v>
      </c>
      <c r="G23" s="68">
        <v>60</v>
      </c>
      <c r="H23" s="41">
        <v>4</v>
      </c>
      <c r="I23" s="62"/>
      <c r="J23" s="62"/>
      <c r="K23" s="62"/>
      <c r="L23" s="62"/>
      <c r="M23" s="62">
        <v>30</v>
      </c>
      <c r="N23" s="62"/>
      <c r="O23" s="62"/>
      <c r="P23" s="62"/>
      <c r="Q23" s="62"/>
      <c r="R23" s="62"/>
      <c r="S23" s="63"/>
      <c r="T23" s="64">
        <v>2</v>
      </c>
      <c r="U23" s="65"/>
      <c r="V23" s="62"/>
      <c r="W23" s="62"/>
      <c r="X23" s="62"/>
      <c r="Y23" s="62">
        <v>30</v>
      </c>
      <c r="Z23" s="62"/>
      <c r="AA23" s="62"/>
      <c r="AB23" s="62"/>
      <c r="AC23" s="62"/>
      <c r="AD23" s="62"/>
      <c r="AE23" s="63"/>
      <c r="AF23" s="64">
        <v>2</v>
      </c>
      <c r="AG23" s="65"/>
      <c r="AH23" s="62"/>
      <c r="AI23" s="62"/>
      <c r="AJ23" s="62"/>
      <c r="AK23" s="62"/>
      <c r="AL23" s="62"/>
      <c r="AM23" s="62"/>
      <c r="AN23" s="62"/>
      <c r="AO23" s="62"/>
      <c r="AP23" s="62"/>
      <c r="AQ23" s="63"/>
      <c r="AR23" s="64"/>
      <c r="AS23" s="65"/>
      <c r="AT23" s="62"/>
      <c r="AU23" s="62"/>
      <c r="AV23" s="62"/>
      <c r="AW23" s="62"/>
      <c r="AX23" s="62"/>
      <c r="AY23" s="62"/>
      <c r="AZ23" s="62"/>
      <c r="BA23" s="62"/>
      <c r="BB23" s="62"/>
      <c r="BC23" s="63"/>
      <c r="BD23" s="64"/>
      <c r="BE23" s="65"/>
      <c r="BF23" s="62"/>
      <c r="BG23" s="62"/>
      <c r="BH23" s="62"/>
      <c r="BI23" s="62"/>
      <c r="BJ23" s="62"/>
      <c r="BK23" s="62"/>
      <c r="BL23" s="62"/>
      <c r="BM23" s="62"/>
      <c r="BN23" s="62"/>
      <c r="BO23" s="63"/>
      <c r="BP23" s="64"/>
      <c r="BQ23" s="65"/>
      <c r="BR23" s="62"/>
      <c r="BS23" s="62"/>
      <c r="BT23" s="62"/>
      <c r="BU23" s="62"/>
      <c r="BV23" s="62"/>
      <c r="BW23" s="62"/>
      <c r="BX23" s="62"/>
      <c r="BY23" s="62"/>
      <c r="BZ23" s="62"/>
      <c r="CA23" s="63"/>
      <c r="CB23" s="64"/>
      <c r="CC23" s="65"/>
      <c r="CD23" s="62"/>
      <c r="CE23" s="62"/>
      <c r="CF23" s="62"/>
      <c r="CG23" s="62"/>
      <c r="CH23" s="62"/>
      <c r="CI23" s="62"/>
      <c r="CJ23" s="62"/>
      <c r="CK23" s="62"/>
      <c r="CL23" s="62"/>
      <c r="CM23" s="63"/>
      <c r="CN23" s="64"/>
      <c r="CO23" s="65"/>
      <c r="CP23" s="62"/>
      <c r="CQ23" s="62"/>
      <c r="CR23" s="62"/>
      <c r="CS23" s="62"/>
      <c r="CT23" s="62"/>
      <c r="CU23" s="62"/>
      <c r="CV23" s="62"/>
      <c r="CW23" s="62"/>
      <c r="CX23" s="62"/>
      <c r="CY23" s="63"/>
      <c r="CZ23" s="64"/>
    </row>
    <row r="24" spans="2:104" ht="15.75">
      <c r="B24" s="114" t="s">
        <v>100</v>
      </c>
      <c r="C24" s="72" t="s">
        <v>123</v>
      </c>
      <c r="D24" s="80"/>
      <c r="E24" s="55"/>
      <c r="F24" s="55" t="s">
        <v>98</v>
      </c>
      <c r="G24" s="68">
        <v>30</v>
      </c>
      <c r="H24" s="41">
        <v>2</v>
      </c>
      <c r="I24" s="62"/>
      <c r="J24" s="62"/>
      <c r="K24" s="62"/>
      <c r="L24" s="62"/>
      <c r="M24" s="62">
        <v>30</v>
      </c>
      <c r="N24" s="62"/>
      <c r="O24" s="62"/>
      <c r="P24" s="62"/>
      <c r="Q24" s="62"/>
      <c r="R24" s="62"/>
      <c r="S24" s="63"/>
      <c r="T24" s="64">
        <v>2</v>
      </c>
      <c r="U24" s="65"/>
      <c r="V24" s="62"/>
      <c r="W24" s="62"/>
      <c r="X24" s="62"/>
      <c r="Y24" s="62"/>
      <c r="Z24" s="62"/>
      <c r="AA24" s="62"/>
      <c r="AB24" s="62"/>
      <c r="AC24" s="62"/>
      <c r="AD24" s="62"/>
      <c r="AE24" s="63"/>
      <c r="AF24" s="64"/>
      <c r="AG24" s="65"/>
      <c r="AH24" s="62"/>
      <c r="AI24" s="62"/>
      <c r="AJ24" s="62"/>
      <c r="AK24" s="62"/>
      <c r="AL24" s="62"/>
      <c r="AM24" s="62"/>
      <c r="AN24" s="62"/>
      <c r="AO24" s="62"/>
      <c r="AP24" s="62"/>
      <c r="AQ24" s="63"/>
      <c r="AR24" s="64"/>
      <c r="AS24" s="65"/>
      <c r="AT24" s="62"/>
      <c r="AU24" s="62"/>
      <c r="AV24" s="62"/>
      <c r="AW24" s="62"/>
      <c r="AX24" s="62"/>
      <c r="AY24" s="62"/>
      <c r="AZ24" s="62"/>
      <c r="BA24" s="62"/>
      <c r="BB24" s="62"/>
      <c r="BC24" s="63"/>
      <c r="BD24" s="64"/>
      <c r="BE24" s="65"/>
      <c r="BF24" s="62"/>
      <c r="BG24" s="62"/>
      <c r="BH24" s="62"/>
      <c r="BI24" s="62"/>
      <c r="BJ24" s="62"/>
      <c r="BK24" s="62"/>
      <c r="BL24" s="62"/>
      <c r="BM24" s="62"/>
      <c r="BN24" s="62"/>
      <c r="BO24" s="63"/>
      <c r="BP24" s="64"/>
      <c r="BQ24" s="65"/>
      <c r="BR24" s="62"/>
      <c r="BS24" s="62"/>
      <c r="BT24" s="62"/>
      <c r="BU24" s="62"/>
      <c r="BV24" s="62"/>
      <c r="BW24" s="62"/>
      <c r="BX24" s="62"/>
      <c r="BY24" s="62"/>
      <c r="BZ24" s="62"/>
      <c r="CA24" s="63"/>
      <c r="CB24" s="64"/>
      <c r="CC24" s="65"/>
      <c r="CD24" s="62"/>
      <c r="CE24" s="62"/>
      <c r="CF24" s="62"/>
      <c r="CG24" s="62"/>
      <c r="CH24" s="62"/>
      <c r="CI24" s="62"/>
      <c r="CJ24" s="62"/>
      <c r="CK24" s="62"/>
      <c r="CL24" s="62"/>
      <c r="CM24" s="63"/>
      <c r="CN24" s="64"/>
      <c r="CO24" s="65"/>
      <c r="CP24" s="62"/>
      <c r="CQ24" s="62"/>
      <c r="CR24" s="62"/>
      <c r="CS24" s="62"/>
      <c r="CT24" s="62"/>
      <c r="CU24" s="62"/>
      <c r="CV24" s="62"/>
      <c r="CW24" s="62"/>
      <c r="CX24" s="62"/>
      <c r="CY24" s="63"/>
      <c r="CZ24" s="64"/>
    </row>
    <row r="25" spans="2:104" ht="15.75">
      <c r="B25" s="114" t="s">
        <v>106</v>
      </c>
      <c r="C25" s="54" t="s">
        <v>124</v>
      </c>
      <c r="D25" s="80"/>
      <c r="E25" s="55"/>
      <c r="F25" s="55" t="s">
        <v>96</v>
      </c>
      <c r="G25" s="68">
        <v>15</v>
      </c>
      <c r="H25" s="41">
        <v>1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  <c r="T25" s="64"/>
      <c r="U25" s="65"/>
      <c r="V25" s="62">
        <v>15</v>
      </c>
      <c r="W25" s="62"/>
      <c r="X25" s="62"/>
      <c r="Y25" s="62"/>
      <c r="Z25" s="62"/>
      <c r="AA25" s="62"/>
      <c r="AB25" s="62"/>
      <c r="AC25" s="62"/>
      <c r="AD25" s="62"/>
      <c r="AE25" s="63"/>
      <c r="AF25" s="64">
        <v>1</v>
      </c>
      <c r="AG25" s="65"/>
      <c r="AH25" s="62"/>
      <c r="AI25" s="62"/>
      <c r="AJ25" s="62"/>
      <c r="AK25" s="62"/>
      <c r="AL25" s="62"/>
      <c r="AM25" s="62"/>
      <c r="AN25" s="62"/>
      <c r="AO25" s="62"/>
      <c r="AP25" s="62"/>
      <c r="AQ25" s="63"/>
      <c r="AR25" s="64"/>
      <c r="AS25" s="65"/>
      <c r="AT25" s="62"/>
      <c r="AU25" s="62"/>
      <c r="AV25" s="62"/>
      <c r="AW25" s="62"/>
      <c r="AX25" s="62"/>
      <c r="AY25" s="62"/>
      <c r="AZ25" s="62"/>
      <c r="BA25" s="62"/>
      <c r="BB25" s="62"/>
      <c r="BC25" s="63"/>
      <c r="BD25" s="64"/>
      <c r="BE25" s="65"/>
      <c r="BF25" s="62"/>
      <c r="BG25" s="62"/>
      <c r="BH25" s="62"/>
      <c r="BI25" s="62"/>
      <c r="BJ25" s="62"/>
      <c r="BK25" s="62"/>
      <c r="BL25" s="62"/>
      <c r="BM25" s="62"/>
      <c r="BN25" s="62"/>
      <c r="BO25" s="63"/>
      <c r="BP25" s="64"/>
      <c r="BQ25" s="65"/>
      <c r="BR25" s="62"/>
      <c r="BS25" s="62"/>
      <c r="BT25" s="62"/>
      <c r="BU25" s="62"/>
      <c r="BV25" s="62"/>
      <c r="BW25" s="62"/>
      <c r="BX25" s="62"/>
      <c r="BY25" s="62"/>
      <c r="BZ25" s="62"/>
      <c r="CA25" s="63"/>
      <c r="CB25" s="64"/>
      <c r="CC25" s="65"/>
      <c r="CD25" s="62"/>
      <c r="CE25" s="62"/>
      <c r="CF25" s="62"/>
      <c r="CG25" s="62"/>
      <c r="CH25" s="62"/>
      <c r="CI25" s="62"/>
      <c r="CJ25" s="62"/>
      <c r="CK25" s="62"/>
      <c r="CL25" s="62"/>
      <c r="CM25" s="63"/>
      <c r="CN25" s="64"/>
      <c r="CO25" s="65"/>
      <c r="CP25" s="62"/>
      <c r="CQ25" s="62"/>
      <c r="CR25" s="62"/>
      <c r="CS25" s="62"/>
      <c r="CT25" s="62"/>
      <c r="CU25" s="62"/>
      <c r="CV25" s="62"/>
      <c r="CW25" s="62"/>
      <c r="CX25" s="62"/>
      <c r="CY25" s="63"/>
      <c r="CZ25" s="64"/>
    </row>
    <row r="26" spans="2:104" ht="15.75">
      <c r="B26" s="53"/>
      <c r="C26" s="72"/>
      <c r="D26" s="80"/>
      <c r="E26" s="55"/>
      <c r="F26" s="55"/>
      <c r="G26" s="68"/>
      <c r="H26" s="41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3"/>
      <c r="T26" s="64"/>
      <c r="U26" s="65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64"/>
      <c r="AG26" s="137"/>
      <c r="AH26" s="62"/>
      <c r="AI26" s="62"/>
      <c r="AJ26" s="62"/>
      <c r="AK26" s="62"/>
      <c r="AL26" s="62"/>
      <c r="AM26" s="62"/>
      <c r="AN26" s="62"/>
      <c r="AO26" s="62"/>
      <c r="AP26" s="62"/>
      <c r="AQ26" s="63"/>
      <c r="AR26" s="64"/>
      <c r="AS26" s="65"/>
      <c r="AT26" s="62"/>
      <c r="AU26" s="62"/>
      <c r="AV26" s="62"/>
      <c r="AW26" s="62"/>
      <c r="AX26" s="62"/>
      <c r="AY26" s="62"/>
      <c r="AZ26" s="62"/>
      <c r="BA26" s="62"/>
      <c r="BB26" s="62"/>
      <c r="BC26" s="63"/>
      <c r="BD26" s="64"/>
      <c r="BE26" s="65"/>
      <c r="BF26" s="62"/>
      <c r="BG26" s="62"/>
      <c r="BH26" s="62"/>
      <c r="BI26" s="62"/>
      <c r="BJ26" s="62"/>
      <c r="BK26" s="62"/>
      <c r="BL26" s="62"/>
      <c r="BM26" s="62"/>
      <c r="BN26" s="62"/>
      <c r="BO26" s="63"/>
      <c r="BP26" s="64"/>
      <c r="BQ26" s="65"/>
      <c r="BR26" s="62"/>
      <c r="BS26" s="62"/>
      <c r="BT26" s="62"/>
      <c r="BU26" s="62"/>
      <c r="BV26" s="62"/>
      <c r="BW26" s="62"/>
      <c r="BX26" s="62"/>
      <c r="BY26" s="62"/>
      <c r="BZ26" s="62"/>
      <c r="CA26" s="63"/>
      <c r="CB26" s="64"/>
      <c r="CC26" s="65"/>
      <c r="CD26" s="62"/>
      <c r="CE26" s="62"/>
      <c r="CF26" s="62"/>
      <c r="CG26" s="62"/>
      <c r="CH26" s="62"/>
      <c r="CI26" s="62"/>
      <c r="CJ26" s="62"/>
      <c r="CK26" s="62"/>
      <c r="CL26" s="62"/>
      <c r="CM26" s="63"/>
      <c r="CN26" s="64"/>
      <c r="CO26" s="65"/>
      <c r="CP26" s="62"/>
      <c r="CQ26" s="62"/>
      <c r="CR26" s="62"/>
      <c r="CS26" s="62"/>
      <c r="CT26" s="62"/>
      <c r="CU26" s="62"/>
      <c r="CV26" s="62"/>
      <c r="CW26" s="62"/>
      <c r="CX26" s="62"/>
      <c r="CY26" s="63"/>
      <c r="CZ26" s="64"/>
    </row>
    <row r="27" spans="2:104" ht="15.75">
      <c r="B27" s="204" t="s">
        <v>10</v>
      </c>
      <c r="C27" s="189"/>
      <c r="D27" s="189"/>
      <c r="E27" s="189"/>
      <c r="F27" s="205"/>
      <c r="G27" s="42">
        <f>SUM(G18:G26)</f>
        <v>345</v>
      </c>
      <c r="H27" s="43">
        <f>SUM(H18:H26)</f>
        <v>23</v>
      </c>
      <c r="I27" s="3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35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6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AS27" s="35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6"/>
      <c r="BE27" s="35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6"/>
      <c r="BQ27" s="35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6"/>
      <c r="CC27" s="35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6"/>
      <c r="CO27" s="35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6"/>
    </row>
    <row r="28" spans="2:104" ht="15.75">
      <c r="B28" s="206" t="s">
        <v>61</v>
      </c>
      <c r="C28" s="207"/>
      <c r="D28" s="207"/>
      <c r="E28" s="207"/>
      <c r="F28" s="207"/>
      <c r="G28" s="208"/>
      <c r="H28" s="209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6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6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6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6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6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6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6"/>
    </row>
    <row r="29" spans="2:104" ht="15.75">
      <c r="B29" s="210" t="s">
        <v>58</v>
      </c>
      <c r="C29" s="211"/>
      <c r="D29" s="211"/>
      <c r="E29" s="211"/>
      <c r="F29" s="211"/>
      <c r="G29" s="211"/>
      <c r="H29" s="211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145"/>
      <c r="U29" s="13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8"/>
      <c r="AG29" s="13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8"/>
      <c r="AS29" s="13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8"/>
      <c r="BE29" s="13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7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7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7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8"/>
    </row>
    <row r="30" spans="2:104" ht="15.75">
      <c r="B30" s="121" t="s">
        <v>90</v>
      </c>
      <c r="C30" s="82" t="s">
        <v>139</v>
      </c>
      <c r="D30" s="90"/>
      <c r="E30" s="83"/>
      <c r="F30" s="83" t="s">
        <v>98</v>
      </c>
      <c r="G30" s="84">
        <v>15</v>
      </c>
      <c r="H30" s="84">
        <v>1</v>
      </c>
      <c r="I30" s="62"/>
      <c r="J30" s="62">
        <v>15</v>
      </c>
      <c r="K30" s="62"/>
      <c r="L30" s="62"/>
      <c r="M30" s="62"/>
      <c r="N30" s="62"/>
      <c r="O30" s="62"/>
      <c r="P30" s="62"/>
      <c r="Q30" s="62"/>
      <c r="R30" s="62"/>
      <c r="S30" s="62"/>
      <c r="T30" s="64">
        <v>1</v>
      </c>
      <c r="U30" s="137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4"/>
      <c r="AG30" s="137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4"/>
      <c r="AS30" s="137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4"/>
      <c r="BE30" s="137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85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85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85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4"/>
    </row>
    <row r="31" spans="2:104" ht="15.75">
      <c r="B31" s="198" t="s">
        <v>10</v>
      </c>
      <c r="C31" s="199"/>
      <c r="D31" s="200"/>
      <c r="E31" s="200"/>
      <c r="F31" s="200"/>
      <c r="G31" s="91">
        <f>SUM(G30:G30)</f>
        <v>15</v>
      </c>
      <c r="H31" s="91">
        <f>SUM(H30:H30)</f>
        <v>1</v>
      </c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145"/>
      <c r="U31" s="13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8"/>
      <c r="AG31" s="13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8"/>
      <c r="AS31" s="13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8"/>
      <c r="BE31" s="13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7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7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7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8"/>
    </row>
    <row r="32" spans="2:104" s="1" customFormat="1" ht="15.75">
      <c r="B32" s="196" t="s">
        <v>111</v>
      </c>
      <c r="C32" s="197"/>
      <c r="D32" s="197"/>
      <c r="E32" s="197"/>
      <c r="F32" s="197"/>
      <c r="G32" s="197"/>
      <c r="H32" s="197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146"/>
      <c r="U32" s="138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4"/>
      <c r="AG32" s="138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4"/>
      <c r="AS32" s="138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4"/>
      <c r="BE32" s="138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3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3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3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4"/>
    </row>
    <row r="33" spans="2:104" ht="33">
      <c r="B33" s="133" t="s">
        <v>90</v>
      </c>
      <c r="C33" s="95" t="s">
        <v>160</v>
      </c>
      <c r="D33" s="90" t="s">
        <v>101</v>
      </c>
      <c r="E33" s="83"/>
      <c r="F33" s="96" t="s">
        <v>128</v>
      </c>
      <c r="G33" s="84">
        <v>90</v>
      </c>
      <c r="H33" s="84">
        <v>6</v>
      </c>
      <c r="I33" s="58"/>
      <c r="J33" s="58"/>
      <c r="K33" s="58">
        <v>30</v>
      </c>
      <c r="L33" s="58"/>
      <c r="M33" s="58"/>
      <c r="N33" s="58"/>
      <c r="O33" s="58"/>
      <c r="P33" s="58"/>
      <c r="Q33" s="58"/>
      <c r="R33" s="58"/>
      <c r="S33" s="58"/>
      <c r="T33" s="60">
        <v>2</v>
      </c>
      <c r="U33" s="139"/>
      <c r="V33" s="58"/>
      <c r="W33" s="58">
        <v>30</v>
      </c>
      <c r="X33" s="58"/>
      <c r="Y33" s="58"/>
      <c r="Z33" s="58"/>
      <c r="AA33" s="58"/>
      <c r="AB33" s="58"/>
      <c r="AC33" s="58"/>
      <c r="AD33" s="58"/>
      <c r="AE33" s="58"/>
      <c r="AF33" s="60">
        <v>2</v>
      </c>
      <c r="AG33" s="139"/>
      <c r="AH33" s="58"/>
      <c r="AI33" s="58">
        <v>30</v>
      </c>
      <c r="AJ33" s="58"/>
      <c r="AK33" s="58"/>
      <c r="AL33" s="58"/>
      <c r="AM33" s="58"/>
      <c r="AN33" s="58"/>
      <c r="AO33" s="58"/>
      <c r="AP33" s="58"/>
      <c r="AQ33" s="58"/>
      <c r="AR33" s="60">
        <v>2</v>
      </c>
      <c r="AS33" s="139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60"/>
      <c r="BE33" s="139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97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97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97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60"/>
    </row>
    <row r="34" spans="2:104" ht="36" customHeight="1">
      <c r="B34" s="119" t="s">
        <v>91</v>
      </c>
      <c r="C34" s="75" t="s">
        <v>151</v>
      </c>
      <c r="D34" s="115" t="s">
        <v>99</v>
      </c>
      <c r="E34" s="116"/>
      <c r="F34" s="120" t="s">
        <v>129</v>
      </c>
      <c r="G34" s="117">
        <v>120</v>
      </c>
      <c r="H34" s="118">
        <v>48</v>
      </c>
      <c r="I34" s="62"/>
      <c r="J34" s="62"/>
      <c r="K34" s="62"/>
      <c r="L34" s="62">
        <v>30</v>
      </c>
      <c r="M34" s="62"/>
      <c r="N34" s="62"/>
      <c r="O34" s="62"/>
      <c r="P34" s="62"/>
      <c r="Q34" s="62"/>
      <c r="R34" s="62"/>
      <c r="S34" s="63"/>
      <c r="T34" s="64">
        <v>9</v>
      </c>
      <c r="U34" s="137"/>
      <c r="V34" s="62"/>
      <c r="W34" s="62"/>
      <c r="X34" s="62">
        <v>30</v>
      </c>
      <c r="Y34" s="62"/>
      <c r="Z34" s="62"/>
      <c r="AA34" s="62"/>
      <c r="AB34" s="62"/>
      <c r="AC34" s="62"/>
      <c r="AD34" s="62"/>
      <c r="AE34" s="63"/>
      <c r="AF34" s="64">
        <v>3</v>
      </c>
      <c r="AG34" s="137"/>
      <c r="AH34" s="62"/>
      <c r="AI34" s="62"/>
      <c r="AJ34" s="62">
        <v>30</v>
      </c>
      <c r="AK34" s="62"/>
      <c r="AL34" s="62"/>
      <c r="AM34" s="62"/>
      <c r="AN34" s="62"/>
      <c r="AO34" s="62"/>
      <c r="AP34" s="62"/>
      <c r="AQ34" s="63"/>
      <c r="AR34" s="64">
        <v>10</v>
      </c>
      <c r="AS34" s="137"/>
      <c r="AT34" s="62"/>
      <c r="AU34" s="62"/>
      <c r="AV34" s="62">
        <v>30</v>
      </c>
      <c r="AW34" s="62"/>
      <c r="AX34" s="62"/>
      <c r="AY34" s="62"/>
      <c r="AZ34" s="62"/>
      <c r="BA34" s="62"/>
      <c r="BB34" s="62"/>
      <c r="BC34" s="63"/>
      <c r="BD34" s="64">
        <v>26</v>
      </c>
      <c r="BE34" s="137"/>
      <c r="BF34" s="62"/>
      <c r="BG34" s="62"/>
      <c r="BH34" s="62"/>
      <c r="BI34" s="62"/>
      <c r="BJ34" s="62"/>
      <c r="BK34" s="62"/>
      <c r="BL34" s="62"/>
      <c r="BM34" s="62"/>
      <c r="BN34" s="62"/>
      <c r="BO34" s="63"/>
      <c r="BP34" s="64"/>
      <c r="BQ34" s="65"/>
      <c r="BR34" s="62"/>
      <c r="BS34" s="62"/>
      <c r="BT34" s="62"/>
      <c r="BU34" s="62"/>
      <c r="BV34" s="62"/>
      <c r="BW34" s="62"/>
      <c r="BX34" s="62"/>
      <c r="BY34" s="62"/>
      <c r="BZ34" s="62"/>
      <c r="CA34" s="63"/>
      <c r="CB34" s="64"/>
      <c r="CC34" s="65"/>
      <c r="CD34" s="62"/>
      <c r="CE34" s="62"/>
      <c r="CF34" s="62"/>
      <c r="CG34" s="62"/>
      <c r="CH34" s="62"/>
      <c r="CI34" s="62"/>
      <c r="CJ34" s="62"/>
      <c r="CK34" s="62"/>
      <c r="CL34" s="62"/>
      <c r="CM34" s="63"/>
      <c r="CN34" s="64"/>
      <c r="CO34" s="65"/>
      <c r="CP34" s="62"/>
      <c r="CQ34" s="62"/>
      <c r="CR34" s="62"/>
      <c r="CS34" s="62"/>
      <c r="CT34" s="62"/>
      <c r="CU34" s="62"/>
      <c r="CV34" s="62"/>
      <c r="CW34" s="62"/>
      <c r="CX34" s="62"/>
      <c r="CY34" s="63"/>
      <c r="CZ34" s="64"/>
    </row>
    <row r="35" spans="2:104" ht="18">
      <c r="B35" s="119" t="s">
        <v>92</v>
      </c>
      <c r="C35" s="56" t="s">
        <v>152</v>
      </c>
      <c r="D35" s="115"/>
      <c r="E35" s="116"/>
      <c r="F35" s="116" t="s">
        <v>101</v>
      </c>
      <c r="G35" s="117">
        <v>30</v>
      </c>
      <c r="H35" s="118">
        <v>2</v>
      </c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3"/>
      <c r="T35" s="64"/>
      <c r="U35" s="137"/>
      <c r="V35" s="62"/>
      <c r="W35" s="62"/>
      <c r="X35" s="62"/>
      <c r="Y35" s="62"/>
      <c r="Z35" s="62"/>
      <c r="AA35" s="62"/>
      <c r="AB35" s="62"/>
      <c r="AC35" s="62"/>
      <c r="AD35" s="62"/>
      <c r="AE35" s="63"/>
      <c r="AF35" s="64"/>
      <c r="AG35" s="137"/>
      <c r="AH35" s="62">
        <v>30</v>
      </c>
      <c r="AI35" s="62"/>
      <c r="AJ35" s="62"/>
      <c r="AK35" s="62"/>
      <c r="AL35" s="62"/>
      <c r="AM35" s="62"/>
      <c r="AN35" s="62"/>
      <c r="AO35" s="62"/>
      <c r="AP35" s="62"/>
      <c r="AQ35" s="63"/>
      <c r="AR35" s="64">
        <v>2</v>
      </c>
      <c r="AS35" s="137"/>
      <c r="AT35" s="62"/>
      <c r="AU35" s="62"/>
      <c r="AV35" s="62"/>
      <c r="AW35" s="62"/>
      <c r="AX35" s="62"/>
      <c r="AY35" s="62"/>
      <c r="AZ35" s="62"/>
      <c r="BA35" s="62"/>
      <c r="BB35" s="62"/>
      <c r="BC35" s="63"/>
      <c r="BD35" s="64"/>
      <c r="BE35" s="137"/>
      <c r="BF35" s="62"/>
      <c r="BG35" s="62"/>
      <c r="BH35" s="62"/>
      <c r="BI35" s="62"/>
      <c r="BJ35" s="62"/>
      <c r="BK35" s="62"/>
      <c r="BL35" s="62"/>
      <c r="BM35" s="62"/>
      <c r="BN35" s="62"/>
      <c r="BO35" s="63"/>
      <c r="BP35" s="64"/>
      <c r="BQ35" s="65"/>
      <c r="BR35" s="62"/>
      <c r="BS35" s="62"/>
      <c r="BT35" s="62"/>
      <c r="BU35" s="62"/>
      <c r="BV35" s="62"/>
      <c r="BW35" s="62"/>
      <c r="BX35" s="62"/>
      <c r="BY35" s="62"/>
      <c r="BZ35" s="62"/>
      <c r="CA35" s="63"/>
      <c r="CB35" s="64"/>
      <c r="CC35" s="65"/>
      <c r="CD35" s="62"/>
      <c r="CE35" s="62"/>
      <c r="CF35" s="62"/>
      <c r="CG35" s="62"/>
      <c r="CH35" s="62"/>
      <c r="CI35" s="62"/>
      <c r="CJ35" s="62"/>
      <c r="CK35" s="62"/>
      <c r="CL35" s="62"/>
      <c r="CM35" s="63"/>
      <c r="CN35" s="64"/>
      <c r="CO35" s="65"/>
      <c r="CP35" s="62"/>
      <c r="CQ35" s="62"/>
      <c r="CR35" s="62"/>
      <c r="CS35" s="62"/>
      <c r="CT35" s="62"/>
      <c r="CU35" s="62"/>
      <c r="CV35" s="62"/>
      <c r="CW35" s="62"/>
      <c r="CX35" s="62"/>
      <c r="CY35" s="63"/>
      <c r="CZ35" s="64"/>
    </row>
    <row r="36" spans="2:104" ht="18">
      <c r="B36" s="119" t="s">
        <v>92</v>
      </c>
      <c r="C36" s="56" t="s">
        <v>153</v>
      </c>
      <c r="D36" s="115"/>
      <c r="E36" s="116"/>
      <c r="F36" s="116" t="s">
        <v>99</v>
      </c>
      <c r="G36" s="117">
        <v>30</v>
      </c>
      <c r="H36" s="118">
        <v>4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3"/>
      <c r="T36" s="64"/>
      <c r="U36" s="137"/>
      <c r="V36" s="62"/>
      <c r="W36" s="62"/>
      <c r="X36" s="62"/>
      <c r="Y36" s="62"/>
      <c r="Z36" s="62"/>
      <c r="AA36" s="62"/>
      <c r="AB36" s="62"/>
      <c r="AC36" s="62"/>
      <c r="AD36" s="62"/>
      <c r="AE36" s="63"/>
      <c r="AF36" s="64"/>
      <c r="AG36" s="137"/>
      <c r="AH36" s="62"/>
      <c r="AI36" s="62"/>
      <c r="AJ36" s="62"/>
      <c r="AK36" s="62"/>
      <c r="AL36" s="62"/>
      <c r="AM36" s="62"/>
      <c r="AN36" s="62"/>
      <c r="AO36" s="62"/>
      <c r="AP36" s="62"/>
      <c r="AQ36" s="63"/>
      <c r="AR36" s="64"/>
      <c r="AS36" s="137">
        <v>30</v>
      </c>
      <c r="AT36" s="62"/>
      <c r="AU36" s="62"/>
      <c r="AV36" s="62"/>
      <c r="AW36" s="62"/>
      <c r="AX36" s="62"/>
      <c r="AY36" s="62"/>
      <c r="AZ36" s="62"/>
      <c r="BA36" s="62"/>
      <c r="BB36" s="62"/>
      <c r="BC36" s="63"/>
      <c r="BD36" s="64">
        <v>4</v>
      </c>
      <c r="BE36" s="137"/>
      <c r="BF36" s="62"/>
      <c r="BG36" s="62"/>
      <c r="BH36" s="62"/>
      <c r="BI36" s="62"/>
      <c r="BJ36" s="62"/>
      <c r="BK36" s="62"/>
      <c r="BL36" s="62"/>
      <c r="BM36" s="62"/>
      <c r="BN36" s="62"/>
      <c r="BO36" s="63"/>
      <c r="BP36" s="64"/>
      <c r="BQ36" s="65"/>
      <c r="BR36" s="62"/>
      <c r="BS36" s="62"/>
      <c r="BT36" s="62"/>
      <c r="BU36" s="62"/>
      <c r="BV36" s="62"/>
      <c r="BW36" s="62"/>
      <c r="BX36" s="62"/>
      <c r="BY36" s="62"/>
      <c r="BZ36" s="62"/>
      <c r="CA36" s="63"/>
      <c r="CB36" s="64"/>
      <c r="CC36" s="65"/>
      <c r="CD36" s="62"/>
      <c r="CE36" s="62"/>
      <c r="CF36" s="62"/>
      <c r="CG36" s="62"/>
      <c r="CH36" s="62"/>
      <c r="CI36" s="62"/>
      <c r="CJ36" s="62"/>
      <c r="CK36" s="62"/>
      <c r="CL36" s="62"/>
      <c r="CM36" s="63"/>
      <c r="CN36" s="64"/>
      <c r="CO36" s="65"/>
      <c r="CP36" s="62"/>
      <c r="CQ36" s="62"/>
      <c r="CR36" s="62"/>
      <c r="CS36" s="62"/>
      <c r="CT36" s="62"/>
      <c r="CU36" s="62"/>
      <c r="CV36" s="62"/>
      <c r="CW36" s="62"/>
      <c r="CX36" s="62"/>
      <c r="CY36" s="63"/>
      <c r="CZ36" s="64"/>
    </row>
    <row r="37" spans="2:104" ht="15.75">
      <c r="B37" s="198" t="s">
        <v>10</v>
      </c>
      <c r="C37" s="199"/>
      <c r="D37" s="200"/>
      <c r="E37" s="200"/>
      <c r="F37" s="200"/>
      <c r="G37" s="91">
        <f>SUM(G33:G36)</f>
        <v>270</v>
      </c>
      <c r="H37" s="91">
        <f>SUM(H33:H36)</f>
        <v>60</v>
      </c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8"/>
      <c r="U37" s="13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8"/>
      <c r="AG37" s="13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8"/>
      <c r="AS37" s="13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8"/>
      <c r="BE37" s="13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7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7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7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8"/>
    </row>
    <row r="38" spans="2:104" s="1" customFormat="1" ht="15.75">
      <c r="B38" s="196" t="s">
        <v>161</v>
      </c>
      <c r="C38" s="201"/>
      <c r="D38" s="201"/>
      <c r="E38" s="201"/>
      <c r="F38" s="201"/>
      <c r="G38" s="201"/>
      <c r="H38" s="201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4"/>
      <c r="U38" s="138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4"/>
      <c r="AG38" s="138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4"/>
      <c r="AS38" s="138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4"/>
      <c r="BE38" s="138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3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3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3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4"/>
    </row>
    <row r="39" spans="2:104" s="1" customFormat="1" ht="15.75">
      <c r="B39" s="202" t="s">
        <v>168</v>
      </c>
      <c r="C39" s="202"/>
      <c r="D39" s="202"/>
      <c r="E39" s="202"/>
      <c r="F39" s="202"/>
      <c r="G39" s="202"/>
      <c r="H39" s="203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4"/>
      <c r="U39" s="138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4"/>
      <c r="AG39" s="138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4"/>
      <c r="AS39" s="138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4"/>
      <c r="BE39" s="138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3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3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3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111"/>
    </row>
    <row r="40" spans="2:104" ht="30">
      <c r="B40" s="121" t="s">
        <v>90</v>
      </c>
      <c r="C40" s="95" t="s">
        <v>125</v>
      </c>
      <c r="D40" s="135"/>
      <c r="E40" s="83"/>
      <c r="F40" s="83" t="s">
        <v>98</v>
      </c>
      <c r="G40" s="84">
        <v>15</v>
      </c>
      <c r="H40" s="84">
        <v>1</v>
      </c>
      <c r="I40" s="62">
        <v>15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4">
        <v>1</v>
      </c>
      <c r="U40" s="137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4"/>
      <c r="AG40" s="137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4"/>
      <c r="AS40" s="137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4"/>
      <c r="BE40" s="137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85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85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85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4"/>
    </row>
    <row r="41" spans="2:104" ht="30">
      <c r="B41" s="122" t="s">
        <v>91</v>
      </c>
      <c r="C41" s="123" t="s">
        <v>126</v>
      </c>
      <c r="D41" s="135"/>
      <c r="E41" s="124"/>
      <c r="F41" s="124" t="s">
        <v>98</v>
      </c>
      <c r="G41" s="125">
        <v>15</v>
      </c>
      <c r="H41" s="126">
        <v>1</v>
      </c>
      <c r="I41" s="62">
        <v>15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4">
        <v>1</v>
      </c>
      <c r="U41" s="137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4"/>
      <c r="AG41" s="137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4"/>
      <c r="AS41" s="137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4"/>
      <c r="BE41" s="137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85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85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85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4"/>
    </row>
    <row r="42" spans="2:104" ht="15.75">
      <c r="B42" s="122" t="s">
        <v>93</v>
      </c>
      <c r="C42" s="127" t="s">
        <v>130</v>
      </c>
      <c r="D42" s="135">
        <v>3</v>
      </c>
      <c r="E42" s="83"/>
      <c r="F42" s="83" t="s">
        <v>113</v>
      </c>
      <c r="G42" s="128">
        <v>120</v>
      </c>
      <c r="H42" s="118">
        <v>16</v>
      </c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30"/>
      <c r="T42" s="131"/>
      <c r="U42" s="140"/>
      <c r="V42" s="129"/>
      <c r="W42" s="129"/>
      <c r="X42" s="129"/>
      <c r="Y42" s="129">
        <v>60</v>
      </c>
      <c r="Z42" s="129"/>
      <c r="AA42" s="129"/>
      <c r="AB42" s="129"/>
      <c r="AC42" s="129"/>
      <c r="AD42" s="129"/>
      <c r="AE42" s="130"/>
      <c r="AF42" s="131">
        <v>8</v>
      </c>
      <c r="AG42" s="140"/>
      <c r="AH42" s="129"/>
      <c r="AI42" s="129"/>
      <c r="AJ42" s="129"/>
      <c r="AK42" s="129">
        <v>60</v>
      </c>
      <c r="AL42" s="129"/>
      <c r="AM42" s="129"/>
      <c r="AN42" s="129"/>
      <c r="AO42" s="129"/>
      <c r="AP42" s="129"/>
      <c r="AQ42" s="130"/>
      <c r="AR42" s="131">
        <v>8</v>
      </c>
      <c r="AS42" s="140"/>
      <c r="AT42" s="129"/>
      <c r="AU42" s="129"/>
      <c r="AV42" s="129"/>
      <c r="AW42" s="129"/>
      <c r="AX42" s="129"/>
      <c r="AY42" s="129"/>
      <c r="AZ42" s="129"/>
      <c r="BA42" s="129"/>
      <c r="BB42" s="129"/>
      <c r="BC42" s="130"/>
      <c r="BD42" s="131"/>
      <c r="BE42" s="140"/>
      <c r="BF42" s="129"/>
      <c r="BG42" s="129"/>
      <c r="BH42" s="129"/>
      <c r="BI42" s="129"/>
      <c r="BJ42" s="129"/>
      <c r="BK42" s="129"/>
      <c r="BL42" s="129"/>
      <c r="BM42" s="129"/>
      <c r="BN42" s="129"/>
      <c r="BO42" s="130"/>
      <c r="BP42" s="131"/>
      <c r="BQ42" s="132"/>
      <c r="BR42" s="129"/>
      <c r="BS42" s="129"/>
      <c r="BT42" s="129"/>
      <c r="BU42" s="129"/>
      <c r="BV42" s="129"/>
      <c r="BW42" s="129"/>
      <c r="BX42" s="129"/>
      <c r="BY42" s="129"/>
      <c r="BZ42" s="129"/>
      <c r="CA42" s="130"/>
      <c r="CB42" s="131"/>
      <c r="CC42" s="132"/>
      <c r="CD42" s="129"/>
      <c r="CE42" s="129"/>
      <c r="CF42" s="129"/>
      <c r="CG42" s="129"/>
      <c r="CH42" s="129"/>
      <c r="CI42" s="129"/>
      <c r="CJ42" s="129"/>
      <c r="CK42" s="129"/>
      <c r="CL42" s="129"/>
      <c r="CM42" s="130"/>
      <c r="CN42" s="131"/>
      <c r="CO42" s="132"/>
      <c r="CP42" s="129"/>
      <c r="CQ42" s="129"/>
      <c r="CR42" s="129"/>
      <c r="CS42" s="129"/>
      <c r="CT42" s="129"/>
      <c r="CU42" s="129"/>
      <c r="CV42" s="129"/>
      <c r="CW42" s="129"/>
      <c r="CX42" s="129"/>
      <c r="CY42" s="130"/>
      <c r="CZ42" s="131"/>
    </row>
    <row r="43" spans="2:104" ht="15.75">
      <c r="B43" s="122" t="s">
        <v>94</v>
      </c>
      <c r="C43" s="127" t="s">
        <v>127</v>
      </c>
      <c r="D43" s="135"/>
      <c r="E43" s="83"/>
      <c r="F43" s="83" t="s">
        <v>101</v>
      </c>
      <c r="G43" s="128">
        <v>30</v>
      </c>
      <c r="H43" s="118">
        <v>2</v>
      </c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30"/>
      <c r="T43" s="131"/>
      <c r="U43" s="140"/>
      <c r="V43" s="129"/>
      <c r="W43" s="129"/>
      <c r="X43" s="129"/>
      <c r="Y43" s="129"/>
      <c r="Z43" s="129"/>
      <c r="AA43" s="129"/>
      <c r="AB43" s="129"/>
      <c r="AC43" s="129"/>
      <c r="AD43" s="129"/>
      <c r="AE43" s="130"/>
      <c r="AF43" s="131"/>
      <c r="AG43" s="140"/>
      <c r="AH43" s="129"/>
      <c r="AI43" s="129"/>
      <c r="AJ43" s="129"/>
      <c r="AK43" s="129">
        <v>30</v>
      </c>
      <c r="AL43" s="129"/>
      <c r="AM43" s="129"/>
      <c r="AN43" s="129"/>
      <c r="AO43" s="129"/>
      <c r="AP43" s="129"/>
      <c r="AQ43" s="130"/>
      <c r="AR43" s="131">
        <v>2</v>
      </c>
      <c r="AS43" s="140"/>
      <c r="AT43" s="129"/>
      <c r="AU43" s="129"/>
      <c r="AV43" s="129"/>
      <c r="AW43" s="129"/>
      <c r="AX43" s="129"/>
      <c r="AY43" s="129"/>
      <c r="AZ43" s="129"/>
      <c r="BA43" s="129"/>
      <c r="BB43" s="129"/>
      <c r="BC43" s="130"/>
      <c r="BD43" s="131"/>
      <c r="BE43" s="140"/>
      <c r="BF43" s="129"/>
      <c r="BG43" s="129"/>
      <c r="BH43" s="129"/>
      <c r="BI43" s="129"/>
      <c r="BJ43" s="129"/>
      <c r="BK43" s="129"/>
      <c r="BL43" s="129"/>
      <c r="BM43" s="129"/>
      <c r="BN43" s="129"/>
      <c r="BO43" s="130"/>
      <c r="BP43" s="131"/>
      <c r="BQ43" s="132"/>
      <c r="BR43" s="129"/>
      <c r="BS43" s="129"/>
      <c r="BT43" s="129"/>
      <c r="BU43" s="129"/>
      <c r="BV43" s="129"/>
      <c r="BW43" s="129"/>
      <c r="BX43" s="129"/>
      <c r="BY43" s="129"/>
      <c r="BZ43" s="129"/>
      <c r="CA43" s="130"/>
      <c r="CB43" s="131"/>
      <c r="CC43" s="132"/>
      <c r="CD43" s="129"/>
      <c r="CE43" s="129"/>
      <c r="CF43" s="129"/>
      <c r="CG43" s="129"/>
      <c r="CH43" s="129"/>
      <c r="CI43" s="129"/>
      <c r="CJ43" s="129"/>
      <c r="CK43" s="129"/>
      <c r="CL43" s="129"/>
      <c r="CM43" s="130"/>
      <c r="CN43" s="131"/>
      <c r="CO43" s="132"/>
      <c r="CP43" s="129"/>
      <c r="CQ43" s="129"/>
      <c r="CR43" s="129"/>
      <c r="CS43" s="129"/>
      <c r="CT43" s="129"/>
      <c r="CU43" s="129"/>
      <c r="CV43" s="129"/>
      <c r="CW43" s="129"/>
      <c r="CX43" s="129"/>
      <c r="CY43" s="130"/>
      <c r="CZ43" s="131"/>
    </row>
    <row r="44" spans="2:104" ht="15.75">
      <c r="B44" s="198" t="s">
        <v>10</v>
      </c>
      <c r="C44" s="217"/>
      <c r="D44" s="217"/>
      <c r="E44" s="217"/>
      <c r="F44" s="217"/>
      <c r="G44" s="91">
        <f>SUM(G40:G43)</f>
        <v>180</v>
      </c>
      <c r="H44" s="91">
        <f>SUM(H40:H43)</f>
        <v>20</v>
      </c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8"/>
      <c r="U44" s="13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8"/>
      <c r="AG44" s="13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8"/>
      <c r="AS44" s="13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8"/>
      <c r="BE44" s="13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7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7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7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8"/>
    </row>
    <row r="45" spans="2:104" ht="15.75">
      <c r="B45" s="196"/>
      <c r="C45" s="201"/>
      <c r="D45" s="201"/>
      <c r="E45" s="201"/>
      <c r="F45" s="201"/>
      <c r="G45" s="201"/>
      <c r="H45" s="201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8"/>
      <c r="U45" s="13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8"/>
      <c r="AG45" s="13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8"/>
      <c r="AS45" s="13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8"/>
      <c r="BE45" s="13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7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7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7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8"/>
    </row>
    <row r="46" spans="2:104" ht="15.75">
      <c r="B46" s="89"/>
      <c r="C46" s="82"/>
      <c r="D46" s="90"/>
      <c r="E46" s="83"/>
      <c r="F46" s="83"/>
      <c r="G46" s="84"/>
      <c r="H46" s="84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4"/>
      <c r="U46" s="137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4"/>
      <c r="AG46" s="137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4"/>
      <c r="AS46" s="137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4"/>
      <c r="BE46" s="137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85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85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85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4"/>
    </row>
    <row r="47" spans="2:104" ht="15.75">
      <c r="B47" s="198" t="s">
        <v>10</v>
      </c>
      <c r="C47" s="217"/>
      <c r="D47" s="217"/>
      <c r="E47" s="217"/>
      <c r="F47" s="217"/>
      <c r="G47" s="91"/>
      <c r="H47" s="91">
        <f>SUM(H46:H46)</f>
        <v>0</v>
      </c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8"/>
      <c r="U47" s="13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8"/>
      <c r="AG47" s="13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8"/>
      <c r="AS47" s="13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8"/>
      <c r="BE47" s="13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7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7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7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8"/>
    </row>
    <row r="48" spans="2:104" ht="15.75">
      <c r="B48" s="218" t="s">
        <v>62</v>
      </c>
      <c r="C48" s="218"/>
      <c r="D48" s="218"/>
      <c r="E48" s="218"/>
      <c r="F48" s="218"/>
      <c r="G48" s="218"/>
      <c r="H48" s="218"/>
      <c r="I48" s="76">
        <f>SUM(I15:I47)</f>
        <v>120</v>
      </c>
      <c r="J48" s="76">
        <f aca="true" t="shared" si="0" ref="J48:S48">SUM(J15:J47)</f>
        <v>45</v>
      </c>
      <c r="K48" s="47">
        <f t="shared" si="0"/>
        <v>30</v>
      </c>
      <c r="L48" s="47">
        <f t="shared" si="0"/>
        <v>30</v>
      </c>
      <c r="M48" s="47">
        <f t="shared" si="0"/>
        <v>90</v>
      </c>
      <c r="N48" s="47">
        <f t="shared" si="0"/>
        <v>0</v>
      </c>
      <c r="O48" s="47">
        <f t="shared" si="0"/>
        <v>0</v>
      </c>
      <c r="P48" s="47">
        <f t="shared" si="0"/>
        <v>0</v>
      </c>
      <c r="Q48" s="47">
        <f t="shared" si="0"/>
        <v>0</v>
      </c>
      <c r="R48" s="47">
        <f t="shared" si="0"/>
        <v>0</v>
      </c>
      <c r="S48" s="47">
        <f t="shared" si="0"/>
        <v>0</v>
      </c>
      <c r="T48" s="99">
        <f>SUM(T15:T46)</f>
        <v>28</v>
      </c>
      <c r="U48" s="141">
        <f aca="true" t="shared" si="1" ref="U48:AE48">SUM(U15:U47)</f>
        <v>60</v>
      </c>
      <c r="V48" s="76">
        <f t="shared" si="1"/>
        <v>45</v>
      </c>
      <c r="W48" s="47">
        <f t="shared" si="1"/>
        <v>30</v>
      </c>
      <c r="X48" s="47">
        <f t="shared" si="1"/>
        <v>30</v>
      </c>
      <c r="Y48" s="47">
        <f t="shared" si="1"/>
        <v>90</v>
      </c>
      <c r="Z48" s="47">
        <f t="shared" si="1"/>
        <v>0</v>
      </c>
      <c r="AA48" s="47">
        <f t="shared" si="1"/>
        <v>0</v>
      </c>
      <c r="AB48" s="47">
        <f t="shared" si="1"/>
        <v>0</v>
      </c>
      <c r="AC48" s="47">
        <f t="shared" si="1"/>
        <v>0</v>
      </c>
      <c r="AD48" s="47">
        <f t="shared" si="1"/>
        <v>0</v>
      </c>
      <c r="AE48" s="47">
        <f t="shared" si="1"/>
        <v>0</v>
      </c>
      <c r="AF48" s="99">
        <f>SUM(AF15:AF46)</f>
        <v>22</v>
      </c>
      <c r="AG48" s="147">
        <f aca="true" t="shared" si="2" ref="AG48:AQ48">SUM(AG15:AG47)</f>
        <v>0</v>
      </c>
      <c r="AH48" s="76">
        <f t="shared" si="2"/>
        <v>60</v>
      </c>
      <c r="AI48" s="47">
        <f t="shared" si="2"/>
        <v>30</v>
      </c>
      <c r="AJ48" s="47">
        <f t="shared" si="2"/>
        <v>30</v>
      </c>
      <c r="AK48" s="112">
        <f>SUM(AK15:AK47)</f>
        <v>90</v>
      </c>
      <c r="AL48" s="47">
        <f t="shared" si="2"/>
        <v>0</v>
      </c>
      <c r="AM48" s="47">
        <f t="shared" si="2"/>
        <v>0</v>
      </c>
      <c r="AN48" s="47">
        <f t="shared" si="2"/>
        <v>0</v>
      </c>
      <c r="AO48" s="47">
        <f t="shared" si="2"/>
        <v>0</v>
      </c>
      <c r="AP48" s="47">
        <f t="shared" si="2"/>
        <v>0</v>
      </c>
      <c r="AQ48" s="47">
        <f t="shared" si="2"/>
        <v>0</v>
      </c>
      <c r="AR48" s="99">
        <f>SUM(AR15:AR46)</f>
        <v>28</v>
      </c>
      <c r="AS48" s="147">
        <f aca="true" t="shared" si="3" ref="AS48:BC48">SUM(AS15:AS47)</f>
        <v>30</v>
      </c>
      <c r="AT48" s="76">
        <f t="shared" si="3"/>
        <v>0</v>
      </c>
      <c r="AU48" s="47">
        <f t="shared" si="3"/>
        <v>0</v>
      </c>
      <c r="AV48" s="47">
        <f t="shared" si="3"/>
        <v>30</v>
      </c>
      <c r="AW48" s="76">
        <f t="shared" si="3"/>
        <v>0</v>
      </c>
      <c r="AX48" s="47">
        <f t="shared" si="3"/>
        <v>0</v>
      </c>
      <c r="AY48" s="47">
        <f t="shared" si="3"/>
        <v>0</v>
      </c>
      <c r="AZ48" s="47">
        <f t="shared" si="3"/>
        <v>0</v>
      </c>
      <c r="BA48" s="47">
        <f t="shared" si="3"/>
        <v>0</v>
      </c>
      <c r="BB48" s="47">
        <f t="shared" si="3"/>
        <v>0</v>
      </c>
      <c r="BC48" s="47">
        <f t="shared" si="3"/>
        <v>0</v>
      </c>
      <c r="BD48" s="99">
        <f>SUM(BD15:BD46)</f>
        <v>30</v>
      </c>
      <c r="BE48" s="147">
        <f aca="true" t="shared" si="4" ref="BE48:BO48">SUM(BE15:BE47)</f>
        <v>0</v>
      </c>
      <c r="BF48" s="76">
        <f t="shared" si="4"/>
        <v>0</v>
      </c>
      <c r="BG48" s="47">
        <f t="shared" si="4"/>
        <v>0</v>
      </c>
      <c r="BH48" s="47">
        <f t="shared" si="4"/>
        <v>0</v>
      </c>
      <c r="BI48" s="47">
        <f t="shared" si="4"/>
        <v>0</v>
      </c>
      <c r="BJ48" s="47">
        <f t="shared" si="4"/>
        <v>0</v>
      </c>
      <c r="BK48" s="47">
        <f t="shared" si="4"/>
        <v>0</v>
      </c>
      <c r="BL48" s="47">
        <f t="shared" si="4"/>
        <v>0</v>
      </c>
      <c r="BM48" s="47">
        <f t="shared" si="4"/>
        <v>0</v>
      </c>
      <c r="BN48" s="47">
        <f t="shared" si="4"/>
        <v>0</v>
      </c>
      <c r="BO48" s="47">
        <f t="shared" si="4"/>
        <v>0</v>
      </c>
      <c r="BP48" s="98">
        <f>SUM(BP15:BP46)</f>
        <v>0</v>
      </c>
      <c r="BQ48" s="47">
        <f aca="true" t="shared" si="5" ref="BQ48:CA48">SUM(BQ15:BQ47)</f>
        <v>0</v>
      </c>
      <c r="BR48" s="47">
        <f t="shared" si="5"/>
        <v>0</v>
      </c>
      <c r="BS48" s="47">
        <f t="shared" si="5"/>
        <v>0</v>
      </c>
      <c r="BT48" s="47">
        <f t="shared" si="5"/>
        <v>0</v>
      </c>
      <c r="BU48" s="47">
        <f t="shared" si="5"/>
        <v>0</v>
      </c>
      <c r="BV48" s="47">
        <f t="shared" si="5"/>
        <v>0</v>
      </c>
      <c r="BW48" s="47">
        <f t="shared" si="5"/>
        <v>0</v>
      </c>
      <c r="BX48" s="47">
        <f t="shared" si="5"/>
        <v>0</v>
      </c>
      <c r="BY48" s="47">
        <f t="shared" si="5"/>
        <v>0</v>
      </c>
      <c r="BZ48" s="47">
        <f t="shared" si="5"/>
        <v>0</v>
      </c>
      <c r="CA48" s="47">
        <f t="shared" si="5"/>
        <v>0</v>
      </c>
      <c r="CB48" s="98">
        <f>SUM(CB15:CB46)</f>
        <v>0</v>
      </c>
      <c r="CC48" s="47">
        <f aca="true" t="shared" si="6" ref="CC48:CM48">SUM(CC15:CC47)</f>
        <v>0</v>
      </c>
      <c r="CD48" s="47">
        <f t="shared" si="6"/>
        <v>0</v>
      </c>
      <c r="CE48" s="47">
        <f t="shared" si="6"/>
        <v>0</v>
      </c>
      <c r="CF48" s="47">
        <f t="shared" si="6"/>
        <v>0</v>
      </c>
      <c r="CG48" s="47">
        <f t="shared" si="6"/>
        <v>0</v>
      </c>
      <c r="CH48" s="47">
        <f t="shared" si="6"/>
        <v>0</v>
      </c>
      <c r="CI48" s="47">
        <f t="shared" si="6"/>
        <v>0</v>
      </c>
      <c r="CJ48" s="47">
        <f t="shared" si="6"/>
        <v>0</v>
      </c>
      <c r="CK48" s="47">
        <f t="shared" si="6"/>
        <v>0</v>
      </c>
      <c r="CL48" s="47">
        <f t="shared" si="6"/>
        <v>0</v>
      </c>
      <c r="CM48" s="47">
        <f t="shared" si="6"/>
        <v>0</v>
      </c>
      <c r="CN48" s="98">
        <f>SUM(CN15:CN46)</f>
        <v>0</v>
      </c>
      <c r="CO48" s="47">
        <f aca="true" t="shared" si="7" ref="CO48:CY48">SUM(CO15:CO47)</f>
        <v>0</v>
      </c>
      <c r="CP48" s="47">
        <f t="shared" si="7"/>
        <v>0</v>
      </c>
      <c r="CQ48" s="47">
        <f t="shared" si="7"/>
        <v>0</v>
      </c>
      <c r="CR48" s="47">
        <f t="shared" si="7"/>
        <v>0</v>
      </c>
      <c r="CS48" s="47">
        <f t="shared" si="7"/>
        <v>0</v>
      </c>
      <c r="CT48" s="47">
        <f t="shared" si="7"/>
        <v>0</v>
      </c>
      <c r="CU48" s="47">
        <f t="shared" si="7"/>
        <v>0</v>
      </c>
      <c r="CV48" s="47">
        <f t="shared" si="7"/>
        <v>0</v>
      </c>
      <c r="CW48" s="47">
        <f t="shared" si="7"/>
        <v>0</v>
      </c>
      <c r="CX48" s="47">
        <f t="shared" si="7"/>
        <v>0</v>
      </c>
      <c r="CY48" s="47">
        <f t="shared" si="7"/>
        <v>0</v>
      </c>
      <c r="CZ48" s="99">
        <f>SUM(CZ15:CZ46)</f>
        <v>0</v>
      </c>
    </row>
    <row r="49" spans="2:104" s="15" customFormat="1" ht="15.75">
      <c r="B49" s="212" t="s">
        <v>85</v>
      </c>
      <c r="C49" s="212"/>
      <c r="D49" s="212"/>
      <c r="E49" s="212"/>
      <c r="F49" s="212"/>
      <c r="G49" s="100">
        <f>SUBTOTAL(9,G16,G27,G31,G37,G44,G47)</f>
        <v>840</v>
      </c>
      <c r="H49" s="100">
        <f>SUBTOTAL(9,H16,H27,H31,H37,H44,H47)</f>
        <v>108</v>
      </c>
      <c r="I49" s="213" t="s">
        <v>68</v>
      </c>
      <c r="J49" s="213"/>
      <c r="K49" s="213"/>
      <c r="L49" s="213"/>
      <c r="M49" s="213"/>
      <c r="N49" s="213"/>
      <c r="O49" s="213"/>
      <c r="P49" s="213"/>
      <c r="Q49" s="214">
        <f>SUM(I48:S48)</f>
        <v>315</v>
      </c>
      <c r="R49" s="214"/>
      <c r="S49" s="101" t="s">
        <v>69</v>
      </c>
      <c r="T49" s="99">
        <f>T48</f>
        <v>28</v>
      </c>
      <c r="U49" s="215" t="s">
        <v>70</v>
      </c>
      <c r="V49" s="216"/>
      <c r="W49" s="216"/>
      <c r="X49" s="216"/>
      <c r="Y49" s="216"/>
      <c r="Z49" s="216"/>
      <c r="AA49" s="216"/>
      <c r="AB49" s="216"/>
      <c r="AC49" s="214">
        <f>SUM(U48:AE48)</f>
        <v>255</v>
      </c>
      <c r="AD49" s="214"/>
      <c r="AE49" s="101" t="s">
        <v>69</v>
      </c>
      <c r="AF49" s="99">
        <f>AF48</f>
        <v>22</v>
      </c>
      <c r="AG49" s="215" t="s">
        <v>71</v>
      </c>
      <c r="AH49" s="216"/>
      <c r="AI49" s="216"/>
      <c r="AJ49" s="216"/>
      <c r="AK49" s="216"/>
      <c r="AL49" s="216"/>
      <c r="AM49" s="216"/>
      <c r="AN49" s="216"/>
      <c r="AO49" s="214">
        <f>SUM(AG48:AQ48)</f>
        <v>210</v>
      </c>
      <c r="AP49" s="214"/>
      <c r="AQ49" s="102" t="s">
        <v>69</v>
      </c>
      <c r="AR49" s="104">
        <f>AR48</f>
        <v>28</v>
      </c>
      <c r="AS49" s="215" t="s">
        <v>72</v>
      </c>
      <c r="AT49" s="216"/>
      <c r="AU49" s="216"/>
      <c r="AV49" s="216"/>
      <c r="AW49" s="216"/>
      <c r="AX49" s="216"/>
      <c r="AY49" s="216"/>
      <c r="AZ49" s="216"/>
      <c r="BA49" s="214">
        <f>SUM(AS48:BC48)</f>
        <v>60</v>
      </c>
      <c r="BB49" s="214"/>
      <c r="BC49" s="101" t="s">
        <v>69</v>
      </c>
      <c r="BD49" s="104">
        <f>BD48</f>
        <v>30</v>
      </c>
      <c r="BE49" s="215" t="s">
        <v>73</v>
      </c>
      <c r="BF49" s="216"/>
      <c r="BG49" s="216"/>
      <c r="BH49" s="216"/>
      <c r="BI49" s="216"/>
      <c r="BJ49" s="216"/>
      <c r="BK49" s="216"/>
      <c r="BL49" s="216"/>
      <c r="BM49" s="214">
        <f>SUM(BE48:BO48)</f>
        <v>0</v>
      </c>
      <c r="BN49" s="214"/>
      <c r="BO49" s="101" t="s">
        <v>69</v>
      </c>
      <c r="BP49" s="103">
        <f>BP48</f>
        <v>0</v>
      </c>
      <c r="BQ49" s="216" t="s">
        <v>74</v>
      </c>
      <c r="BR49" s="216"/>
      <c r="BS49" s="216"/>
      <c r="BT49" s="216"/>
      <c r="BU49" s="216"/>
      <c r="BV49" s="216"/>
      <c r="BW49" s="216"/>
      <c r="BX49" s="216"/>
      <c r="BY49" s="214">
        <f>SUM(BQ48:CA48)</f>
        <v>0</v>
      </c>
      <c r="BZ49" s="214"/>
      <c r="CA49" s="101" t="s">
        <v>69</v>
      </c>
      <c r="CB49" s="103">
        <f>CB48</f>
        <v>0</v>
      </c>
      <c r="CC49" s="216" t="s">
        <v>75</v>
      </c>
      <c r="CD49" s="216"/>
      <c r="CE49" s="216"/>
      <c r="CF49" s="216"/>
      <c r="CG49" s="216"/>
      <c r="CH49" s="216"/>
      <c r="CI49" s="216"/>
      <c r="CJ49" s="216"/>
      <c r="CK49" s="214">
        <f>SUM(CC48:CM48)</f>
        <v>0</v>
      </c>
      <c r="CL49" s="214"/>
      <c r="CM49" s="101" t="s">
        <v>69</v>
      </c>
      <c r="CN49" s="103">
        <f>CN48</f>
        <v>0</v>
      </c>
      <c r="CO49" s="216" t="s">
        <v>76</v>
      </c>
      <c r="CP49" s="216"/>
      <c r="CQ49" s="216"/>
      <c r="CR49" s="216"/>
      <c r="CS49" s="216"/>
      <c r="CT49" s="216"/>
      <c r="CU49" s="216"/>
      <c r="CV49" s="216"/>
      <c r="CW49" s="214">
        <f>SUM(CO48:CY48)</f>
        <v>0</v>
      </c>
      <c r="CX49" s="214"/>
      <c r="CY49" s="101" t="s">
        <v>69</v>
      </c>
      <c r="CZ49" s="104">
        <f>CZ48</f>
        <v>0</v>
      </c>
    </row>
    <row r="50" spans="2:104" s="15" customFormat="1" ht="15.75">
      <c r="B50" s="221" t="s">
        <v>169</v>
      </c>
      <c r="C50" s="221"/>
      <c r="D50" s="221"/>
      <c r="E50" s="221"/>
      <c r="F50" s="221"/>
      <c r="G50" s="221"/>
      <c r="H50" s="221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8"/>
      <c r="U50" s="142"/>
      <c r="V50" s="87"/>
      <c r="W50" s="87"/>
      <c r="X50" s="87"/>
      <c r="Y50" s="87"/>
      <c r="Z50" s="87"/>
      <c r="AA50" s="87"/>
      <c r="AB50" s="87"/>
      <c r="AC50" s="87"/>
      <c r="AD50" s="93"/>
      <c r="AE50" s="93"/>
      <c r="AF50" s="88"/>
      <c r="AG50" s="142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8"/>
      <c r="AS50" s="142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8"/>
      <c r="BE50" s="142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8"/>
    </row>
    <row r="51" spans="2:104" s="15" customFormat="1" ht="31.5">
      <c r="B51" s="134" t="s">
        <v>90</v>
      </c>
      <c r="C51" s="73" t="s">
        <v>117</v>
      </c>
      <c r="D51" s="57"/>
      <c r="E51" s="57"/>
      <c r="F51" s="57" t="s">
        <v>98</v>
      </c>
      <c r="G51" s="105"/>
      <c r="H51" s="105">
        <v>2</v>
      </c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7">
        <v>2</v>
      </c>
      <c r="U51" s="143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7"/>
      <c r="AG51" s="143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7"/>
      <c r="AS51" s="143"/>
      <c r="AT51" s="66"/>
      <c r="AU51" s="66"/>
      <c r="AV51" s="66"/>
      <c r="AW51" s="66"/>
      <c r="AX51" s="66"/>
      <c r="AY51" s="66"/>
      <c r="AZ51" s="66"/>
      <c r="BA51" s="66"/>
      <c r="BB51" s="66"/>
      <c r="BC51" s="107"/>
      <c r="BD51" s="67"/>
      <c r="BE51" s="143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10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108"/>
      <c r="CB51" s="10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10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7"/>
    </row>
    <row r="52" spans="2:104" s="15" customFormat="1" ht="31.5">
      <c r="B52" s="134" t="s">
        <v>91</v>
      </c>
      <c r="C52" s="73" t="s">
        <v>175</v>
      </c>
      <c r="D52" s="57"/>
      <c r="E52" s="57"/>
      <c r="F52" s="57" t="s">
        <v>113</v>
      </c>
      <c r="G52" s="105"/>
      <c r="H52" s="105">
        <v>4</v>
      </c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7"/>
      <c r="U52" s="143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7">
        <v>2</v>
      </c>
      <c r="AG52" s="143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7">
        <v>2</v>
      </c>
      <c r="AS52" s="143"/>
      <c r="AT52" s="66"/>
      <c r="AU52" s="66"/>
      <c r="AV52" s="66"/>
      <c r="AW52" s="66"/>
      <c r="AX52" s="66"/>
      <c r="AY52" s="66"/>
      <c r="AZ52" s="66"/>
      <c r="BA52" s="66"/>
      <c r="BB52" s="66"/>
      <c r="BC52" s="107"/>
      <c r="BD52" s="67"/>
      <c r="BE52" s="143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106">
        <v>2</v>
      </c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108"/>
      <c r="CB52" s="10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10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7"/>
    </row>
    <row r="53" spans="2:104" s="15" customFormat="1" ht="31.5">
      <c r="B53" s="134" t="s">
        <v>92</v>
      </c>
      <c r="C53" s="73" t="s">
        <v>148</v>
      </c>
      <c r="D53" s="57"/>
      <c r="E53" s="57"/>
      <c r="F53" s="57" t="s">
        <v>96</v>
      </c>
      <c r="G53" s="109"/>
      <c r="H53" s="109">
        <v>6</v>
      </c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7"/>
      <c r="U53" s="143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7">
        <v>6</v>
      </c>
      <c r="AG53" s="143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7"/>
      <c r="AS53" s="143"/>
      <c r="AT53" s="66"/>
      <c r="AU53" s="66"/>
      <c r="AV53" s="66"/>
      <c r="AW53" s="66"/>
      <c r="AX53" s="66"/>
      <c r="AY53" s="66"/>
      <c r="AZ53" s="66"/>
      <c r="BA53" s="66"/>
      <c r="BB53" s="66"/>
      <c r="BC53" s="107"/>
      <c r="BD53" s="67"/>
      <c r="BE53" s="143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10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108"/>
      <c r="CB53" s="10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10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7"/>
    </row>
    <row r="54" spans="2:104" s="15" customFormat="1" ht="15.75">
      <c r="B54" s="222" t="s">
        <v>10</v>
      </c>
      <c r="C54" s="223"/>
      <c r="D54" s="223"/>
      <c r="E54" s="223"/>
      <c r="F54" s="224"/>
      <c r="G54" s="44">
        <f aca="true" t="shared" si="8" ref="G54:AL54">SUM(G51:G53)</f>
        <v>0</v>
      </c>
      <c r="H54" s="44">
        <f t="shared" si="8"/>
        <v>12</v>
      </c>
      <c r="I54" s="23">
        <f t="shared" si="8"/>
        <v>0</v>
      </c>
      <c r="J54" s="23">
        <f t="shared" si="8"/>
        <v>0</v>
      </c>
      <c r="K54" s="23">
        <f t="shared" si="8"/>
        <v>0</v>
      </c>
      <c r="L54" s="23">
        <f t="shared" si="8"/>
        <v>0</v>
      </c>
      <c r="M54" s="23">
        <f t="shared" si="8"/>
        <v>0</v>
      </c>
      <c r="N54" s="23">
        <f t="shared" si="8"/>
        <v>0</v>
      </c>
      <c r="O54" s="23">
        <f t="shared" si="8"/>
        <v>0</v>
      </c>
      <c r="P54" s="23">
        <f t="shared" si="8"/>
        <v>0</v>
      </c>
      <c r="Q54" s="23">
        <f t="shared" si="8"/>
        <v>0</v>
      </c>
      <c r="R54" s="23">
        <f t="shared" si="8"/>
        <v>0</v>
      </c>
      <c r="S54" s="23">
        <f t="shared" si="8"/>
        <v>0</v>
      </c>
      <c r="T54" s="22">
        <f t="shared" si="8"/>
        <v>2</v>
      </c>
      <c r="U54" s="144">
        <f t="shared" si="8"/>
        <v>0</v>
      </c>
      <c r="V54" s="23">
        <f t="shared" si="8"/>
        <v>0</v>
      </c>
      <c r="W54" s="23">
        <f t="shared" si="8"/>
        <v>0</v>
      </c>
      <c r="X54" s="23">
        <f t="shared" si="8"/>
        <v>0</v>
      </c>
      <c r="Y54" s="23">
        <f t="shared" si="8"/>
        <v>0</v>
      </c>
      <c r="Z54" s="23">
        <f t="shared" si="8"/>
        <v>0</v>
      </c>
      <c r="AA54" s="23">
        <f t="shared" si="8"/>
        <v>0</v>
      </c>
      <c r="AB54" s="23">
        <f t="shared" si="8"/>
        <v>0</v>
      </c>
      <c r="AC54" s="23">
        <f t="shared" si="8"/>
        <v>0</v>
      </c>
      <c r="AD54" s="23">
        <f t="shared" si="8"/>
        <v>0</v>
      </c>
      <c r="AE54" s="23">
        <f t="shared" si="8"/>
        <v>0</v>
      </c>
      <c r="AF54" s="22">
        <f t="shared" si="8"/>
        <v>8</v>
      </c>
      <c r="AG54" s="144">
        <f t="shared" si="8"/>
        <v>0</v>
      </c>
      <c r="AH54" s="23">
        <f t="shared" si="8"/>
        <v>0</v>
      </c>
      <c r="AI54" s="23">
        <f t="shared" si="8"/>
        <v>0</v>
      </c>
      <c r="AJ54" s="23">
        <f t="shared" si="8"/>
        <v>0</v>
      </c>
      <c r="AK54" s="23">
        <f t="shared" si="8"/>
        <v>0</v>
      </c>
      <c r="AL54" s="23">
        <f t="shared" si="8"/>
        <v>0</v>
      </c>
      <c r="AM54" s="23">
        <f aca="true" t="shared" si="9" ref="AM54:BR54">SUM(AM51:AM53)</f>
        <v>0</v>
      </c>
      <c r="AN54" s="23">
        <f t="shared" si="9"/>
        <v>0</v>
      </c>
      <c r="AO54" s="23">
        <f t="shared" si="9"/>
        <v>0</v>
      </c>
      <c r="AP54" s="23">
        <f t="shared" si="9"/>
        <v>0</v>
      </c>
      <c r="AQ54" s="23">
        <f t="shared" si="9"/>
        <v>0</v>
      </c>
      <c r="AR54" s="22">
        <f t="shared" si="9"/>
        <v>2</v>
      </c>
      <c r="AS54" s="144">
        <f t="shared" si="9"/>
        <v>0</v>
      </c>
      <c r="AT54" s="23">
        <f t="shared" si="9"/>
        <v>0</v>
      </c>
      <c r="AU54" s="23">
        <f t="shared" si="9"/>
        <v>0</v>
      </c>
      <c r="AV54" s="23">
        <f t="shared" si="9"/>
        <v>0</v>
      </c>
      <c r="AW54" s="23">
        <f t="shared" si="9"/>
        <v>0</v>
      </c>
      <c r="AX54" s="23">
        <f t="shared" si="9"/>
        <v>0</v>
      </c>
      <c r="AY54" s="23">
        <f t="shared" si="9"/>
        <v>0</v>
      </c>
      <c r="AZ54" s="23">
        <f t="shared" si="9"/>
        <v>0</v>
      </c>
      <c r="BA54" s="23">
        <f t="shared" si="9"/>
        <v>0</v>
      </c>
      <c r="BB54" s="23">
        <f t="shared" si="9"/>
        <v>0</v>
      </c>
      <c r="BC54" s="23">
        <f t="shared" si="9"/>
        <v>0</v>
      </c>
      <c r="BD54" s="22">
        <f t="shared" si="9"/>
        <v>0</v>
      </c>
      <c r="BE54" s="144">
        <f t="shared" si="9"/>
        <v>0</v>
      </c>
      <c r="BF54" s="23">
        <f t="shared" si="9"/>
        <v>0</v>
      </c>
      <c r="BG54" s="23">
        <f t="shared" si="9"/>
        <v>0</v>
      </c>
      <c r="BH54" s="23">
        <f t="shared" si="9"/>
        <v>0</v>
      </c>
      <c r="BI54" s="23">
        <f t="shared" si="9"/>
        <v>0</v>
      </c>
      <c r="BJ54" s="23">
        <f t="shared" si="9"/>
        <v>0</v>
      </c>
      <c r="BK54" s="23">
        <f t="shared" si="9"/>
        <v>0</v>
      </c>
      <c r="BL54" s="23">
        <f t="shared" si="9"/>
        <v>0</v>
      </c>
      <c r="BM54" s="23">
        <f t="shared" si="9"/>
        <v>0</v>
      </c>
      <c r="BN54" s="23">
        <f t="shared" si="9"/>
        <v>0</v>
      </c>
      <c r="BO54" s="23">
        <f t="shared" si="9"/>
        <v>0</v>
      </c>
      <c r="BP54" s="22">
        <f t="shared" si="9"/>
        <v>2</v>
      </c>
      <c r="BQ54" s="23">
        <f t="shared" si="9"/>
        <v>0</v>
      </c>
      <c r="BR54" s="23">
        <f t="shared" si="9"/>
        <v>0</v>
      </c>
      <c r="BS54" s="23">
        <f aca="true" t="shared" si="10" ref="BS54:CX54">SUM(BS51:BS53)</f>
        <v>0</v>
      </c>
      <c r="BT54" s="23">
        <f t="shared" si="10"/>
        <v>0</v>
      </c>
      <c r="BU54" s="23">
        <f t="shared" si="10"/>
        <v>0</v>
      </c>
      <c r="BV54" s="23">
        <f t="shared" si="10"/>
        <v>0</v>
      </c>
      <c r="BW54" s="23">
        <f t="shared" si="10"/>
        <v>0</v>
      </c>
      <c r="BX54" s="23">
        <f t="shared" si="10"/>
        <v>0</v>
      </c>
      <c r="BY54" s="23">
        <f t="shared" si="10"/>
        <v>0</v>
      </c>
      <c r="BZ54" s="23">
        <f t="shared" si="10"/>
        <v>0</v>
      </c>
      <c r="CA54" s="77">
        <f t="shared" si="10"/>
        <v>0</v>
      </c>
      <c r="CB54" s="22">
        <f t="shared" si="10"/>
        <v>0</v>
      </c>
      <c r="CC54" s="23">
        <f t="shared" si="10"/>
        <v>0</v>
      </c>
      <c r="CD54" s="23">
        <f t="shared" si="10"/>
        <v>0</v>
      </c>
      <c r="CE54" s="23">
        <f t="shared" si="10"/>
        <v>0</v>
      </c>
      <c r="CF54" s="23">
        <f t="shared" si="10"/>
        <v>0</v>
      </c>
      <c r="CG54" s="23">
        <f t="shared" si="10"/>
        <v>0</v>
      </c>
      <c r="CH54" s="23">
        <f t="shared" si="10"/>
        <v>0</v>
      </c>
      <c r="CI54" s="23">
        <f t="shared" si="10"/>
        <v>0</v>
      </c>
      <c r="CJ54" s="23">
        <f t="shared" si="10"/>
        <v>0</v>
      </c>
      <c r="CK54" s="23">
        <f t="shared" si="10"/>
        <v>0</v>
      </c>
      <c r="CL54" s="23">
        <f t="shared" si="10"/>
        <v>0</v>
      </c>
      <c r="CM54" s="23">
        <f t="shared" si="10"/>
        <v>0</v>
      </c>
      <c r="CN54" s="22">
        <f t="shared" si="10"/>
        <v>0</v>
      </c>
      <c r="CO54" s="23">
        <f t="shared" si="10"/>
        <v>0</v>
      </c>
      <c r="CP54" s="23">
        <f t="shared" si="10"/>
        <v>0</v>
      </c>
      <c r="CQ54" s="23">
        <f t="shared" si="10"/>
        <v>0</v>
      </c>
      <c r="CR54" s="23">
        <f t="shared" si="10"/>
        <v>0</v>
      </c>
      <c r="CS54" s="23">
        <f t="shared" si="10"/>
        <v>0</v>
      </c>
      <c r="CT54" s="23">
        <f t="shared" si="10"/>
        <v>0</v>
      </c>
      <c r="CU54" s="23">
        <f t="shared" si="10"/>
        <v>0</v>
      </c>
      <c r="CV54" s="23">
        <f t="shared" si="10"/>
        <v>0</v>
      </c>
      <c r="CW54" s="23">
        <f t="shared" si="10"/>
        <v>0</v>
      </c>
      <c r="CX54" s="23">
        <f t="shared" si="10"/>
        <v>0</v>
      </c>
      <c r="CY54" s="23">
        <f>SUM(CY51:CY53)</f>
        <v>0</v>
      </c>
      <c r="CZ54" s="22">
        <f>SUM(CZ51:CZ53)</f>
        <v>0</v>
      </c>
    </row>
    <row r="55" spans="2:104" s="15" customFormat="1" ht="15.75">
      <c r="B55" s="225" t="s">
        <v>62</v>
      </c>
      <c r="C55" s="226"/>
      <c r="D55" s="226"/>
      <c r="E55" s="226"/>
      <c r="F55" s="226"/>
      <c r="G55" s="226"/>
      <c r="H55" s="227"/>
      <c r="I55" s="228" t="s">
        <v>68</v>
      </c>
      <c r="J55" s="229"/>
      <c r="K55" s="229"/>
      <c r="L55" s="229"/>
      <c r="M55" s="229"/>
      <c r="N55" s="229"/>
      <c r="O55" s="229"/>
      <c r="P55" s="229"/>
      <c r="Q55" s="220">
        <f>SUM(I54:S54)</f>
        <v>0</v>
      </c>
      <c r="R55" s="220"/>
      <c r="S55" s="24" t="s">
        <v>69</v>
      </c>
      <c r="T55" s="48">
        <f>T54</f>
        <v>2</v>
      </c>
      <c r="U55" s="219" t="s">
        <v>70</v>
      </c>
      <c r="V55" s="219"/>
      <c r="W55" s="219"/>
      <c r="X55" s="219"/>
      <c r="Y55" s="219"/>
      <c r="Z55" s="219"/>
      <c r="AA55" s="219"/>
      <c r="AB55" s="219"/>
      <c r="AC55" s="220">
        <f>SUM(U54:AE54)</f>
        <v>0</v>
      </c>
      <c r="AD55" s="220"/>
      <c r="AE55" s="24" t="s">
        <v>69</v>
      </c>
      <c r="AF55" s="48">
        <f>AF54</f>
        <v>8</v>
      </c>
      <c r="AG55" s="219" t="s">
        <v>71</v>
      </c>
      <c r="AH55" s="219"/>
      <c r="AI55" s="219"/>
      <c r="AJ55" s="219"/>
      <c r="AK55" s="219"/>
      <c r="AL55" s="219"/>
      <c r="AM55" s="219"/>
      <c r="AN55" s="219"/>
      <c r="AO55" s="220">
        <f>SUM(AG54:AQ54)</f>
        <v>0</v>
      </c>
      <c r="AP55" s="220"/>
      <c r="AQ55" s="24" t="s">
        <v>69</v>
      </c>
      <c r="AR55" s="49">
        <f>AR54</f>
        <v>2</v>
      </c>
      <c r="AS55" s="219" t="s">
        <v>72</v>
      </c>
      <c r="AT55" s="219"/>
      <c r="AU55" s="219"/>
      <c r="AV55" s="219"/>
      <c r="AW55" s="219"/>
      <c r="AX55" s="219"/>
      <c r="AY55" s="219"/>
      <c r="AZ55" s="219"/>
      <c r="BA55" s="220">
        <f>SUM(AS54:BC54)</f>
        <v>0</v>
      </c>
      <c r="BB55" s="220"/>
      <c r="BC55" s="24" t="s">
        <v>69</v>
      </c>
      <c r="BD55" s="49">
        <f>BD54</f>
        <v>0</v>
      </c>
      <c r="BE55" s="219" t="s">
        <v>73</v>
      </c>
      <c r="BF55" s="219"/>
      <c r="BG55" s="219"/>
      <c r="BH55" s="219"/>
      <c r="BI55" s="219"/>
      <c r="BJ55" s="219"/>
      <c r="BK55" s="219"/>
      <c r="BL55" s="219"/>
      <c r="BM55" s="220">
        <f>SUM(BE54:BO54)</f>
        <v>0</v>
      </c>
      <c r="BN55" s="220"/>
      <c r="BO55" s="24" t="s">
        <v>69</v>
      </c>
      <c r="BP55" s="49">
        <f>BP54</f>
        <v>2</v>
      </c>
      <c r="BQ55" s="234" t="s">
        <v>74</v>
      </c>
      <c r="BR55" s="219"/>
      <c r="BS55" s="219"/>
      <c r="BT55" s="219"/>
      <c r="BU55" s="219"/>
      <c r="BV55" s="219"/>
      <c r="BW55" s="219"/>
      <c r="BX55" s="219"/>
      <c r="BY55" s="220">
        <f>SUM(BQ54:CA54)</f>
        <v>0</v>
      </c>
      <c r="BZ55" s="220"/>
      <c r="CA55" s="24" t="s">
        <v>69</v>
      </c>
      <c r="CB55" s="49">
        <f>CB54</f>
        <v>0</v>
      </c>
      <c r="CC55" s="234" t="s">
        <v>75</v>
      </c>
      <c r="CD55" s="219"/>
      <c r="CE55" s="219"/>
      <c r="CF55" s="219"/>
      <c r="CG55" s="219"/>
      <c r="CH55" s="219"/>
      <c r="CI55" s="219"/>
      <c r="CJ55" s="219"/>
      <c r="CK55" s="220">
        <f>SUM(CC54:CM54)</f>
        <v>0</v>
      </c>
      <c r="CL55" s="220"/>
      <c r="CM55" s="24" t="s">
        <v>69</v>
      </c>
      <c r="CN55" s="49">
        <f>CN54</f>
        <v>0</v>
      </c>
      <c r="CO55" s="234" t="s">
        <v>76</v>
      </c>
      <c r="CP55" s="219"/>
      <c r="CQ55" s="219"/>
      <c r="CR55" s="219"/>
      <c r="CS55" s="219"/>
      <c r="CT55" s="219"/>
      <c r="CU55" s="219"/>
      <c r="CV55" s="219"/>
      <c r="CW55" s="220">
        <f>SUM(CO54:CY54)</f>
        <v>0</v>
      </c>
      <c r="CX55" s="220"/>
      <c r="CY55" s="24" t="s">
        <v>69</v>
      </c>
      <c r="CZ55" s="49">
        <f>CZ54</f>
        <v>0</v>
      </c>
    </row>
    <row r="56" spans="2:104" s="15" customFormat="1" ht="16.5" thickBot="1">
      <c r="B56" s="231" t="s">
        <v>150</v>
      </c>
      <c r="C56" s="232"/>
      <c r="D56" s="232"/>
      <c r="E56" s="232"/>
      <c r="F56" s="233"/>
      <c r="G56" s="45">
        <f>SUBTOTAL(9,G16,G27,G31,G37,G44,G47,G54)</f>
        <v>840</v>
      </c>
      <c r="H56" s="46">
        <f>SUBTOTAL(9,H16,H27,H31,H37,H44,H47,H54)</f>
        <v>120</v>
      </c>
      <c r="I56" s="234" t="s">
        <v>77</v>
      </c>
      <c r="J56" s="219"/>
      <c r="K56" s="219"/>
      <c r="L56" s="219"/>
      <c r="M56" s="219"/>
      <c r="N56" s="219"/>
      <c r="O56" s="219"/>
      <c r="P56" s="219"/>
      <c r="Q56" s="230">
        <f>SUM(Q49,Q55)</f>
        <v>315</v>
      </c>
      <c r="R56" s="230"/>
      <c r="S56" s="26" t="s">
        <v>69</v>
      </c>
      <c r="T56" s="48">
        <f>SUM(T49,T55)</f>
        <v>30</v>
      </c>
      <c r="U56" s="219" t="s">
        <v>84</v>
      </c>
      <c r="V56" s="219"/>
      <c r="W56" s="219"/>
      <c r="X56" s="219"/>
      <c r="Y56" s="219"/>
      <c r="Z56" s="219"/>
      <c r="AA56" s="219"/>
      <c r="AB56" s="219"/>
      <c r="AC56" s="230">
        <f>SUM(AC49,AC55)</f>
        <v>255</v>
      </c>
      <c r="AD56" s="230"/>
      <c r="AE56" s="26" t="s">
        <v>69</v>
      </c>
      <c r="AF56" s="48">
        <f>SUM(AF49,AF55)</f>
        <v>30</v>
      </c>
      <c r="AG56" s="219" t="s">
        <v>83</v>
      </c>
      <c r="AH56" s="219"/>
      <c r="AI56" s="219"/>
      <c r="AJ56" s="219"/>
      <c r="AK56" s="219"/>
      <c r="AL56" s="219"/>
      <c r="AM56" s="219"/>
      <c r="AN56" s="219"/>
      <c r="AO56" s="230">
        <f>SUM(AO49,AO55)</f>
        <v>210</v>
      </c>
      <c r="AP56" s="230"/>
      <c r="AQ56" s="26" t="s">
        <v>69</v>
      </c>
      <c r="AR56" s="49">
        <f>SUM(AR49,AR55)</f>
        <v>30</v>
      </c>
      <c r="AS56" s="219" t="s">
        <v>82</v>
      </c>
      <c r="AT56" s="219"/>
      <c r="AU56" s="219"/>
      <c r="AV56" s="219"/>
      <c r="AW56" s="219"/>
      <c r="AX56" s="219"/>
      <c r="AY56" s="219"/>
      <c r="AZ56" s="219"/>
      <c r="BA56" s="230">
        <f>SUM(BA49,BA55)</f>
        <v>60</v>
      </c>
      <c r="BB56" s="230"/>
      <c r="BC56" s="26" t="s">
        <v>69</v>
      </c>
      <c r="BD56" s="49">
        <f>SUM(BD49,BD55)</f>
        <v>30</v>
      </c>
      <c r="BE56" s="219" t="s">
        <v>81</v>
      </c>
      <c r="BF56" s="219"/>
      <c r="BG56" s="219"/>
      <c r="BH56" s="219"/>
      <c r="BI56" s="219"/>
      <c r="BJ56" s="219"/>
      <c r="BK56" s="219"/>
      <c r="BL56" s="219"/>
      <c r="BM56" s="230">
        <f>SUM(BM49,BM55)</f>
        <v>0</v>
      </c>
      <c r="BN56" s="230"/>
      <c r="BO56" s="26" t="s">
        <v>69</v>
      </c>
      <c r="BP56" s="50">
        <f>SUM(BP49,BP55)</f>
        <v>2</v>
      </c>
      <c r="BQ56" s="234" t="s">
        <v>80</v>
      </c>
      <c r="BR56" s="219"/>
      <c r="BS56" s="219"/>
      <c r="BT56" s="219"/>
      <c r="BU56" s="219"/>
      <c r="BV56" s="219"/>
      <c r="BW56" s="219"/>
      <c r="BX56" s="219"/>
      <c r="BY56" s="230">
        <f>SUM(BY49,BY55)</f>
        <v>0</v>
      </c>
      <c r="BZ56" s="230"/>
      <c r="CA56" s="26" t="s">
        <v>69</v>
      </c>
      <c r="CB56" s="50">
        <f>SUM(CB49,CB55)</f>
        <v>0</v>
      </c>
      <c r="CC56" s="234" t="s">
        <v>79</v>
      </c>
      <c r="CD56" s="219"/>
      <c r="CE56" s="219"/>
      <c r="CF56" s="219"/>
      <c r="CG56" s="219"/>
      <c r="CH56" s="219"/>
      <c r="CI56" s="219"/>
      <c r="CJ56" s="219"/>
      <c r="CK56" s="230">
        <f>SUM(CK49,CK55)</f>
        <v>0</v>
      </c>
      <c r="CL56" s="230"/>
      <c r="CM56" s="26" t="s">
        <v>69</v>
      </c>
      <c r="CN56" s="50">
        <f>SUM(CN49,CN55)</f>
        <v>0</v>
      </c>
      <c r="CO56" s="234" t="s">
        <v>78</v>
      </c>
      <c r="CP56" s="219"/>
      <c r="CQ56" s="219"/>
      <c r="CR56" s="219"/>
      <c r="CS56" s="219"/>
      <c r="CT56" s="219"/>
      <c r="CU56" s="219"/>
      <c r="CV56" s="219"/>
      <c r="CW56" s="230">
        <f>SUM(CW49,CW55)</f>
        <v>0</v>
      </c>
      <c r="CX56" s="230"/>
      <c r="CY56" s="26" t="s">
        <v>69</v>
      </c>
      <c r="CZ56" s="50">
        <f>SUM(CZ49,CZ55)</f>
        <v>0</v>
      </c>
    </row>
    <row r="57" ht="13.5" thickTop="1"/>
    <row r="58" spans="1:92" ht="12.75">
      <c r="A58" s="238" t="s">
        <v>37</v>
      </c>
      <c r="B58" s="238"/>
      <c r="C58" s="161" t="s">
        <v>48</v>
      </c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</row>
    <row r="59" spans="1:92" ht="12.75">
      <c r="A59" s="27"/>
      <c r="B59" s="25"/>
      <c r="C59" s="21"/>
      <c r="D59" s="8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</row>
    <row r="60" s="241" customFormat="1" ht="21.75" customHeight="1">
      <c r="A60" s="160" t="s">
        <v>158</v>
      </c>
    </row>
    <row r="61" spans="1:104" s="239" customFormat="1" ht="12.75" customHeight="1">
      <c r="A61" s="239" t="s">
        <v>149</v>
      </c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240"/>
      <c r="BK61" s="240"/>
      <c r="BL61" s="240"/>
      <c r="BM61" s="240"/>
      <c r="BN61" s="240"/>
      <c r="BO61" s="240"/>
      <c r="BP61" s="240"/>
      <c r="BQ61" s="240"/>
      <c r="BR61" s="240"/>
      <c r="BS61" s="240"/>
      <c r="BT61" s="240"/>
      <c r="BU61" s="240"/>
      <c r="BV61" s="240"/>
      <c r="BW61" s="240"/>
      <c r="BX61" s="240"/>
      <c r="BY61" s="240"/>
      <c r="BZ61" s="240"/>
      <c r="CA61" s="240"/>
      <c r="CB61" s="240"/>
      <c r="CC61" s="240"/>
      <c r="CD61" s="240"/>
      <c r="CE61" s="240"/>
      <c r="CF61" s="240"/>
      <c r="CG61" s="240"/>
      <c r="CH61" s="240"/>
      <c r="CI61" s="240"/>
      <c r="CJ61" s="240"/>
      <c r="CK61" s="240"/>
      <c r="CL61" s="240"/>
      <c r="CM61" s="240"/>
      <c r="CN61" s="240"/>
      <c r="CO61" s="240"/>
      <c r="CP61" s="240"/>
      <c r="CQ61" s="240"/>
      <c r="CR61" s="240"/>
      <c r="CS61" s="240"/>
      <c r="CT61" s="240"/>
      <c r="CU61" s="240"/>
      <c r="CV61" s="240"/>
      <c r="CW61" s="240"/>
      <c r="CX61" s="240"/>
      <c r="CY61" s="240"/>
      <c r="CZ61" s="240"/>
    </row>
    <row r="62" s="155" customFormat="1" ht="12.75">
      <c r="A62" s="235" t="s">
        <v>154</v>
      </c>
    </row>
    <row r="63" spans="1:104" s="1" customFormat="1" ht="12.75">
      <c r="A63" s="235" t="s">
        <v>155</v>
      </c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6"/>
      <c r="CE63" s="236"/>
      <c r="CF63" s="236"/>
      <c r="CG63" s="236"/>
      <c r="CH63" s="236"/>
      <c r="CI63" s="236"/>
      <c r="CJ63" s="236"/>
      <c r="CK63" s="236"/>
      <c r="CL63" s="236"/>
      <c r="CM63" s="236"/>
      <c r="CN63" s="236"/>
      <c r="CO63" s="236"/>
      <c r="CP63" s="236"/>
      <c r="CQ63" s="236"/>
      <c r="CR63" s="236"/>
      <c r="CS63" s="236"/>
      <c r="CT63" s="236"/>
      <c r="CU63" s="236"/>
      <c r="CV63" s="236"/>
      <c r="CW63" s="236"/>
      <c r="CX63" s="236"/>
      <c r="CY63" s="236"/>
      <c r="CZ63" s="237"/>
    </row>
    <row r="64" s="151" customFormat="1" ht="12.75">
      <c r="A64" s="235" t="s">
        <v>156</v>
      </c>
    </row>
    <row r="65" s="151" customFormat="1" ht="12.75">
      <c r="A65" s="235" t="s">
        <v>157</v>
      </c>
    </row>
    <row r="107" ht="12.75">
      <c r="C107">
        <f>UPPER(B107)</f>
      </c>
    </row>
  </sheetData>
  <sheetProtection/>
  <mergeCells count="115">
    <mergeCell ref="E7:H7"/>
    <mergeCell ref="E6:CB6"/>
    <mergeCell ref="A1:C1"/>
    <mergeCell ref="B2:H2"/>
    <mergeCell ref="B3:H3"/>
    <mergeCell ref="B5:C5"/>
    <mergeCell ref="D5:F5"/>
    <mergeCell ref="G5:H5"/>
    <mergeCell ref="E8:CB8"/>
    <mergeCell ref="E9:L9"/>
    <mergeCell ref="E10:CB10"/>
    <mergeCell ref="B11:B13"/>
    <mergeCell ref="C11:C13"/>
    <mergeCell ref="D11:F11"/>
    <mergeCell ref="G11:G13"/>
    <mergeCell ref="H11:H13"/>
    <mergeCell ref="I11:AF11"/>
    <mergeCell ref="AG11:BD11"/>
    <mergeCell ref="BE11:CB11"/>
    <mergeCell ref="AS12:BC12"/>
    <mergeCell ref="BD12:BD13"/>
    <mergeCell ref="BE12:BO12"/>
    <mergeCell ref="BP12:BP13"/>
    <mergeCell ref="BQ12:CA12"/>
    <mergeCell ref="CB12:CB13"/>
    <mergeCell ref="CC11:CZ11"/>
    <mergeCell ref="D12:D13"/>
    <mergeCell ref="E12:E13"/>
    <mergeCell ref="F12:F13"/>
    <mergeCell ref="I12:S12"/>
    <mergeCell ref="T12:T13"/>
    <mergeCell ref="U12:AE12"/>
    <mergeCell ref="AF12:AF13"/>
    <mergeCell ref="AG12:AQ12"/>
    <mergeCell ref="AR12:AR13"/>
    <mergeCell ref="CC12:CM12"/>
    <mergeCell ref="CN12:CN13"/>
    <mergeCell ref="CO12:CY12"/>
    <mergeCell ref="CZ12:CZ13"/>
    <mergeCell ref="B14:H14"/>
    <mergeCell ref="B16:F16"/>
    <mergeCell ref="B37:F37"/>
    <mergeCell ref="B38:H38"/>
    <mergeCell ref="B44:F44"/>
    <mergeCell ref="B39:H39"/>
    <mergeCell ref="B17:H17"/>
    <mergeCell ref="B27:F27"/>
    <mergeCell ref="B28:H28"/>
    <mergeCell ref="B29:H29"/>
    <mergeCell ref="B31:F31"/>
    <mergeCell ref="B32:H32"/>
    <mergeCell ref="BM49:BN49"/>
    <mergeCell ref="U49:AB49"/>
    <mergeCell ref="AC49:AD49"/>
    <mergeCell ref="AG49:AN49"/>
    <mergeCell ref="AO49:AP49"/>
    <mergeCell ref="B45:H45"/>
    <mergeCell ref="B47:F47"/>
    <mergeCell ref="B48:H48"/>
    <mergeCell ref="AS49:AZ49"/>
    <mergeCell ref="BA49:BB49"/>
    <mergeCell ref="Q49:R49"/>
    <mergeCell ref="BE49:BL49"/>
    <mergeCell ref="AO55:AP55"/>
    <mergeCell ref="AS55:AZ55"/>
    <mergeCell ref="B55:H55"/>
    <mergeCell ref="I55:P55"/>
    <mergeCell ref="Q55:R55"/>
    <mergeCell ref="U55:AB55"/>
    <mergeCell ref="CO49:CV49"/>
    <mergeCell ref="CW49:CX49"/>
    <mergeCell ref="B50:H50"/>
    <mergeCell ref="B54:F54"/>
    <mergeCell ref="BQ49:BX49"/>
    <mergeCell ref="BY49:BZ49"/>
    <mergeCell ref="CC49:CJ49"/>
    <mergeCell ref="CK49:CL49"/>
    <mergeCell ref="B49:F49"/>
    <mergeCell ref="I49:P49"/>
    <mergeCell ref="BY55:BZ55"/>
    <mergeCell ref="CC55:CJ55"/>
    <mergeCell ref="CK55:CL55"/>
    <mergeCell ref="BY56:BZ56"/>
    <mergeCell ref="BA55:BB55"/>
    <mergeCell ref="BE55:BL55"/>
    <mergeCell ref="BM55:BN55"/>
    <mergeCell ref="BQ55:BX55"/>
    <mergeCell ref="B56:F56"/>
    <mergeCell ref="I56:P56"/>
    <mergeCell ref="Q56:R56"/>
    <mergeCell ref="U56:AB56"/>
    <mergeCell ref="AC55:AD55"/>
    <mergeCell ref="AG55:AN55"/>
    <mergeCell ref="BM56:BN56"/>
    <mergeCell ref="BQ56:BX56"/>
    <mergeCell ref="AC56:AD56"/>
    <mergeCell ref="AG56:AN56"/>
    <mergeCell ref="AO56:AP56"/>
    <mergeCell ref="AS56:AZ56"/>
    <mergeCell ref="BE56:BL56"/>
    <mergeCell ref="BA56:BB56"/>
    <mergeCell ref="CW55:CX55"/>
    <mergeCell ref="CO55:CV55"/>
    <mergeCell ref="CC56:CJ56"/>
    <mergeCell ref="CK56:CL56"/>
    <mergeCell ref="CO56:CV56"/>
    <mergeCell ref="CW56:CX56"/>
    <mergeCell ref="A65:IV65"/>
    <mergeCell ref="A58:B58"/>
    <mergeCell ref="C58:CN58"/>
    <mergeCell ref="A62:IV62"/>
    <mergeCell ref="A61:IV61"/>
    <mergeCell ref="A63:CZ63"/>
    <mergeCell ref="A64:IV64"/>
    <mergeCell ref="A60:IV60"/>
  </mergeCells>
  <conditionalFormatting sqref="B2:H3 E9:L9 G5:H5 E6:E8 I6:CB8 F6:H6 F8:H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C116">
      <formula1>"[slownik]!$A$1:$A$14"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56 H49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48 CZ48 CN48 CB48 BP48 BD48 AR48 AF48">
      <formula1>33</formula1>
    </dataValidation>
    <dataValidation type="list" allowBlank="1" showInputMessage="1" showErrorMessage="1" sqref="B45 B29:H29 B32:H32 B38:B39">
      <formula1>dodaj_naglowek</formula1>
    </dataValidation>
  </dataValidations>
  <printOptions horizontalCentered="1"/>
  <pageMargins left="0" right="0" top="0" bottom="0" header="0" footer="0"/>
  <pageSetup horizontalDpi="300" verticalDpi="300" orientation="landscape" paperSize="9" scale="4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B1:T32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8515625" style="0" customWidth="1"/>
    <col min="5" max="5" width="20.28125" style="0" customWidth="1"/>
    <col min="8" max="18" width="5.421875" style="0" customWidth="1"/>
    <col min="20" max="20" width="11.57421875" style="0" hidden="1" customWidth="1"/>
  </cols>
  <sheetData>
    <row r="1" ht="12.75">
      <c r="T1" t="s">
        <v>40</v>
      </c>
    </row>
    <row r="2" ht="12.75">
      <c r="T2" t="s">
        <v>41</v>
      </c>
    </row>
    <row r="3" spans="2:20" ht="1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t="s">
        <v>42</v>
      </c>
    </row>
    <row r="4" spans="2:18" ht="12.75">
      <c r="B4" s="242" t="s">
        <v>1</v>
      </c>
      <c r="C4" s="242" t="s">
        <v>2</v>
      </c>
      <c r="D4" s="243" t="s">
        <v>39</v>
      </c>
      <c r="E4" s="242" t="s">
        <v>3</v>
      </c>
      <c r="F4" s="249" t="s">
        <v>4</v>
      </c>
      <c r="G4" s="242" t="s">
        <v>5</v>
      </c>
      <c r="H4" s="245" t="s">
        <v>6</v>
      </c>
      <c r="I4" s="246"/>
      <c r="J4" s="246"/>
      <c r="K4" s="246"/>
      <c r="L4" s="246"/>
      <c r="M4" s="246"/>
      <c r="N4" s="246"/>
      <c r="O4" s="246"/>
      <c r="P4" s="246"/>
      <c r="Q4" s="246"/>
      <c r="R4" s="247"/>
    </row>
    <row r="5" spans="2:18" ht="12.75">
      <c r="B5" s="242"/>
      <c r="C5" s="242"/>
      <c r="D5" s="244"/>
      <c r="E5" s="248"/>
      <c r="F5" s="249"/>
      <c r="G5" s="242"/>
      <c r="H5" s="4" t="s">
        <v>7</v>
      </c>
      <c r="I5" s="10" t="s">
        <v>25</v>
      </c>
      <c r="J5" s="4" t="s">
        <v>8</v>
      </c>
      <c r="K5" s="10" t="s">
        <v>26</v>
      </c>
      <c r="L5" s="10" t="s">
        <v>27</v>
      </c>
      <c r="M5" s="10" t="s">
        <v>47</v>
      </c>
      <c r="N5" s="10" t="s">
        <v>28</v>
      </c>
      <c r="O5" s="10" t="s">
        <v>45</v>
      </c>
      <c r="P5" s="10" t="s">
        <v>46</v>
      </c>
      <c r="Q5" s="10" t="s">
        <v>9</v>
      </c>
      <c r="R5" s="10" t="s">
        <v>29</v>
      </c>
    </row>
    <row r="6" spans="2:18" ht="15">
      <c r="B6" s="5">
        <v>1</v>
      </c>
      <c r="C6" s="6"/>
      <c r="D6" s="11"/>
      <c r="E6" s="9"/>
      <c r="F6" s="1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18" ht="15">
      <c r="B7" s="5">
        <v>2</v>
      </c>
      <c r="C7" s="6"/>
      <c r="D7" s="11"/>
      <c r="E7" s="9"/>
      <c r="F7" s="1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 ht="15">
      <c r="B8" s="5">
        <v>3</v>
      </c>
      <c r="C8" s="6"/>
      <c r="D8" s="11"/>
      <c r="E8" s="9"/>
      <c r="F8" s="1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 ht="15">
      <c r="B9" s="5">
        <v>4</v>
      </c>
      <c r="C9" s="7"/>
      <c r="D9" s="12"/>
      <c r="E9" s="9"/>
      <c r="F9" s="1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15">
      <c r="B10" s="5">
        <v>5</v>
      </c>
      <c r="C10" s="6"/>
      <c r="D10" s="11"/>
      <c r="E10" s="9"/>
      <c r="F10" s="1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">
      <c r="B11" s="5">
        <v>6</v>
      </c>
      <c r="C11" s="6"/>
      <c r="D11" s="11"/>
      <c r="E11" s="9"/>
      <c r="F11" s="1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 ht="15">
      <c r="B12" s="5">
        <v>7</v>
      </c>
      <c r="C12" s="6"/>
      <c r="D12" s="11"/>
      <c r="E12" s="9"/>
      <c r="F12" s="1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ht="15">
      <c r="B13" s="3">
        <v>8</v>
      </c>
      <c r="C13" s="3"/>
      <c r="D13" s="13"/>
      <c r="E13" s="9"/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18" ht="15">
      <c r="B14" s="3">
        <v>9</v>
      </c>
      <c r="C14" s="3"/>
      <c r="D14" s="13"/>
      <c r="E14" s="9"/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>
      <c r="B15" s="3">
        <v>10</v>
      </c>
      <c r="C15" s="3"/>
      <c r="D15" s="13"/>
      <c r="E15" s="9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ht="15">
      <c r="B16" s="3">
        <v>11</v>
      </c>
      <c r="C16" s="3"/>
      <c r="D16" s="13"/>
      <c r="E16" s="9"/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5">
      <c r="B17" s="3">
        <v>12</v>
      </c>
      <c r="C17" s="3"/>
      <c r="D17" s="13"/>
      <c r="E17" s="9"/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5">
      <c r="B18" s="3">
        <v>13</v>
      </c>
      <c r="C18" s="3"/>
      <c r="D18" s="13"/>
      <c r="E18" s="9"/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5">
      <c r="B19" s="3">
        <v>14</v>
      </c>
      <c r="C19" s="3"/>
      <c r="D19" s="13"/>
      <c r="E19" s="9"/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5">
      <c r="B20" s="3">
        <v>15</v>
      </c>
      <c r="C20" s="3"/>
      <c r="D20" s="13"/>
      <c r="E20" s="9"/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>
      <c r="B21" s="3">
        <v>16</v>
      </c>
      <c r="C21" s="3"/>
      <c r="D21" s="13"/>
      <c r="E21" s="9"/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5">
      <c r="B22" s="3">
        <v>17</v>
      </c>
      <c r="C22" s="3"/>
      <c r="D22" s="13"/>
      <c r="E22" s="9"/>
      <c r="F22" s="1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5">
      <c r="B23" s="3">
        <v>18</v>
      </c>
      <c r="C23" s="3"/>
      <c r="D23" s="13"/>
      <c r="E23" s="9"/>
      <c r="F23" s="1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5">
      <c r="B24" s="3">
        <v>19</v>
      </c>
      <c r="C24" s="3"/>
      <c r="D24" s="13"/>
      <c r="E24" s="9"/>
      <c r="F24" s="1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5">
      <c r="B25" s="3">
        <v>20</v>
      </c>
      <c r="C25" s="3"/>
      <c r="D25" s="13"/>
      <c r="E25" s="9"/>
      <c r="F25" s="1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5">
      <c r="B26" s="5"/>
      <c r="C26" s="6" t="s">
        <v>11</v>
      </c>
      <c r="D26" s="6"/>
      <c r="E26" s="8"/>
      <c r="F26" s="6">
        <f>SUM(F6:F25)</f>
        <v>0</v>
      </c>
      <c r="G26" s="6">
        <f>IF(SUM(G6:G25)&lt;=33,SUM(G6:G25),"Błąd ECTS")</f>
        <v>0</v>
      </c>
      <c r="H26" s="6">
        <f aca="true" t="shared" si="0" ref="H26:R26">SUM(H6:H25)</f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 t="shared" si="0"/>
        <v>0</v>
      </c>
      <c r="M26" s="6">
        <f t="shared" si="0"/>
        <v>0</v>
      </c>
      <c r="N26" s="6">
        <f t="shared" si="0"/>
        <v>0</v>
      </c>
      <c r="O26" s="6">
        <f t="shared" si="0"/>
        <v>0</v>
      </c>
      <c r="P26" s="6">
        <f t="shared" si="0"/>
        <v>0</v>
      </c>
      <c r="Q26" s="6">
        <f t="shared" si="0"/>
        <v>0</v>
      </c>
      <c r="R26" s="6">
        <f t="shared" si="0"/>
        <v>0</v>
      </c>
    </row>
    <row r="31" ht="12.75">
      <c r="C31" s="71"/>
    </row>
    <row r="32" ht="12.75">
      <c r="C32" s="71"/>
    </row>
  </sheetData>
  <sheetProtection/>
  <mergeCells count="7">
    <mergeCell ref="G4:G5"/>
    <mergeCell ref="D4:D5"/>
    <mergeCell ref="H4:R4"/>
    <mergeCell ref="B4:B5"/>
    <mergeCell ref="C4:C5"/>
    <mergeCell ref="E4:E5"/>
    <mergeCell ref="F4:F5"/>
  </mergeCells>
  <dataValidations count="1">
    <dataValidation type="list" allowBlank="1" showInputMessage="1" showErrorMessage="1" sqref="E6:E25">
      <formula1>$T$1:$T$3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2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42</v>
      </c>
    </row>
    <row r="4" spans="1:17" ht="12.75">
      <c r="A4" s="242" t="s">
        <v>1</v>
      </c>
      <c r="B4" s="242" t="s">
        <v>2</v>
      </c>
      <c r="C4" s="243" t="s">
        <v>39</v>
      </c>
      <c r="D4" s="242" t="s">
        <v>3</v>
      </c>
      <c r="E4" s="249" t="s">
        <v>4</v>
      </c>
      <c r="F4" s="242" t="s">
        <v>5</v>
      </c>
      <c r="G4" s="245" t="s">
        <v>6</v>
      </c>
      <c r="H4" s="246"/>
      <c r="I4" s="246"/>
      <c r="J4" s="246"/>
      <c r="K4" s="246"/>
      <c r="L4" s="246"/>
      <c r="M4" s="246"/>
      <c r="N4" s="246"/>
      <c r="O4" s="246"/>
      <c r="P4" s="246"/>
      <c r="Q4" s="247"/>
    </row>
    <row r="5" spans="1:17" ht="12.75">
      <c r="A5" s="242"/>
      <c r="B5" s="242"/>
      <c r="C5" s="244"/>
      <c r="D5" s="248"/>
      <c r="E5" s="249"/>
      <c r="F5" s="242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47</v>
      </c>
      <c r="M5" s="10" t="s">
        <v>28</v>
      </c>
      <c r="N5" s="10" t="s">
        <v>45</v>
      </c>
      <c r="O5" s="10" t="s">
        <v>46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13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42</v>
      </c>
    </row>
    <row r="4" spans="1:17" ht="12.75">
      <c r="A4" s="242" t="s">
        <v>1</v>
      </c>
      <c r="B4" s="242" t="s">
        <v>2</v>
      </c>
      <c r="C4" s="243" t="s">
        <v>39</v>
      </c>
      <c r="D4" s="242" t="s">
        <v>3</v>
      </c>
      <c r="E4" s="249" t="s">
        <v>4</v>
      </c>
      <c r="F4" s="242" t="s">
        <v>5</v>
      </c>
      <c r="G4" s="245" t="s">
        <v>6</v>
      </c>
      <c r="H4" s="246"/>
      <c r="I4" s="246"/>
      <c r="J4" s="246"/>
      <c r="K4" s="246"/>
      <c r="L4" s="246"/>
      <c r="M4" s="246"/>
      <c r="N4" s="246"/>
      <c r="O4" s="246"/>
      <c r="P4" s="246"/>
      <c r="Q4" s="247"/>
    </row>
    <row r="5" spans="1:17" ht="12.75">
      <c r="A5" s="242"/>
      <c r="B5" s="242"/>
      <c r="C5" s="244"/>
      <c r="D5" s="248"/>
      <c r="E5" s="249"/>
      <c r="F5" s="242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47</v>
      </c>
      <c r="M5" s="10" t="s">
        <v>28</v>
      </c>
      <c r="N5" s="10" t="s">
        <v>45</v>
      </c>
      <c r="O5" s="10" t="s">
        <v>46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15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42</v>
      </c>
    </row>
    <row r="4" spans="1:17" ht="12.75">
      <c r="A4" s="242" t="s">
        <v>1</v>
      </c>
      <c r="B4" s="242" t="s">
        <v>2</v>
      </c>
      <c r="C4" s="243" t="s">
        <v>39</v>
      </c>
      <c r="D4" s="242" t="s">
        <v>3</v>
      </c>
      <c r="E4" s="249" t="s">
        <v>4</v>
      </c>
      <c r="F4" s="242" t="s">
        <v>5</v>
      </c>
      <c r="G4" s="245" t="s">
        <v>6</v>
      </c>
      <c r="H4" s="246"/>
      <c r="I4" s="246"/>
      <c r="J4" s="246"/>
      <c r="K4" s="246"/>
      <c r="L4" s="246"/>
      <c r="M4" s="246"/>
      <c r="N4" s="246"/>
      <c r="O4" s="246"/>
      <c r="P4" s="246"/>
      <c r="Q4" s="247"/>
    </row>
    <row r="5" spans="1:17" ht="12.75">
      <c r="A5" s="242"/>
      <c r="B5" s="242"/>
      <c r="C5" s="244"/>
      <c r="D5" s="248"/>
      <c r="E5" s="249"/>
      <c r="F5" s="242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47</v>
      </c>
      <c r="M5" s="10" t="s">
        <v>28</v>
      </c>
      <c r="N5" s="10" t="s">
        <v>45</v>
      </c>
      <c r="O5" s="10" t="s">
        <v>46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17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42</v>
      </c>
    </row>
    <row r="4" spans="1:17" ht="12.75">
      <c r="A4" s="242" t="s">
        <v>1</v>
      </c>
      <c r="B4" s="242" t="s">
        <v>2</v>
      </c>
      <c r="C4" s="243" t="s">
        <v>39</v>
      </c>
      <c r="D4" s="242" t="s">
        <v>3</v>
      </c>
      <c r="E4" s="249" t="s">
        <v>4</v>
      </c>
      <c r="F4" s="242" t="s">
        <v>5</v>
      </c>
      <c r="G4" s="245" t="s">
        <v>6</v>
      </c>
      <c r="H4" s="246"/>
      <c r="I4" s="246"/>
      <c r="J4" s="246"/>
      <c r="K4" s="246"/>
      <c r="L4" s="246"/>
      <c r="M4" s="246"/>
      <c r="N4" s="246"/>
      <c r="O4" s="246"/>
      <c r="P4" s="246"/>
      <c r="Q4" s="247"/>
    </row>
    <row r="5" spans="1:17" ht="12.75">
      <c r="A5" s="242"/>
      <c r="B5" s="242"/>
      <c r="C5" s="244"/>
      <c r="D5" s="248"/>
      <c r="E5" s="249"/>
      <c r="F5" s="242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47</v>
      </c>
      <c r="M5" s="10" t="s">
        <v>28</v>
      </c>
      <c r="N5" s="10" t="s">
        <v>45</v>
      </c>
      <c r="O5" s="10" t="s">
        <v>46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19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42</v>
      </c>
    </row>
    <row r="4" spans="1:17" ht="12.75">
      <c r="A4" s="242" t="s">
        <v>1</v>
      </c>
      <c r="B4" s="242" t="s">
        <v>2</v>
      </c>
      <c r="C4" s="243" t="s">
        <v>39</v>
      </c>
      <c r="D4" s="242" t="s">
        <v>3</v>
      </c>
      <c r="E4" s="249" t="s">
        <v>4</v>
      </c>
      <c r="F4" s="242" t="s">
        <v>5</v>
      </c>
      <c r="G4" s="245" t="s">
        <v>6</v>
      </c>
      <c r="H4" s="246"/>
      <c r="I4" s="246"/>
      <c r="J4" s="246"/>
      <c r="K4" s="246"/>
      <c r="L4" s="246"/>
      <c r="M4" s="246"/>
      <c r="N4" s="246"/>
      <c r="O4" s="246"/>
      <c r="P4" s="246"/>
      <c r="Q4" s="247"/>
    </row>
    <row r="5" spans="1:17" ht="12.75">
      <c r="A5" s="242"/>
      <c r="B5" s="242"/>
      <c r="C5" s="244"/>
      <c r="D5" s="248"/>
      <c r="E5" s="249"/>
      <c r="F5" s="242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47</v>
      </c>
      <c r="M5" s="10" t="s">
        <v>28</v>
      </c>
      <c r="N5" s="10" t="s">
        <v>45</v>
      </c>
      <c r="O5" s="10" t="s">
        <v>46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21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MP</cp:lastModifiedBy>
  <cp:lastPrinted>2012-04-21T16:05:01Z</cp:lastPrinted>
  <dcterms:created xsi:type="dcterms:W3CDTF">2010-02-16T07:51:21Z</dcterms:created>
  <dcterms:modified xsi:type="dcterms:W3CDTF">2014-09-27T12:04:53Z</dcterms:modified>
  <cp:category/>
  <cp:version/>
  <cp:contentType/>
  <cp:contentStatus/>
</cp:coreProperties>
</file>