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11" activeTab="2"/>
  </bookViews>
  <sheets>
    <sheet name="AK 2013-2014" sheetId="1" r:id="rId1"/>
    <sheet name="EM-D 2013-2014" sheetId="2" r:id="rId2"/>
    <sheet name="NAUCZ.2013-2014" sheetId="3" r:id="rId3"/>
    <sheet name="semestr I" sheetId="4" state="hidden" r:id="rId4"/>
    <sheet name="semestr II" sheetId="5" state="hidden" r:id="rId5"/>
    <sheet name="semestr III" sheetId="6" state="hidden" r:id="rId6"/>
    <sheet name="semestr IV" sheetId="7" state="hidden" r:id="rId7"/>
    <sheet name="semestr V" sheetId="8" state="hidden" r:id="rId8"/>
    <sheet name="semestr VI" sheetId="9" state="hidden" r:id="rId9"/>
    <sheet name="semestr VII" sheetId="10" state="hidden" r:id="rId10"/>
    <sheet name="semestr VIII" sheetId="11" state="hidden" r:id="rId11"/>
    <sheet name="slownik" sheetId="12" state="hidden" r:id="rId12"/>
  </sheets>
  <definedNames>
    <definedName name="dodaj_naglowek">'slownik'!$A$1:$A$13</definedName>
    <definedName name="n_instytut">#REF!</definedName>
  </definedNames>
  <calcPr fullCalcOnLoad="1"/>
</workbook>
</file>

<file path=xl/sharedStrings.xml><?xml version="1.0" encoding="utf-8"?>
<sst xmlns="http://schemas.openxmlformats.org/spreadsheetml/2006/main" count="1332" uniqueCount="228">
  <si>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</si>
  <si>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</si>
  <si>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</si>
  <si>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</si>
  <si>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</si>
  <si>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</si>
  <si>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</si>
  <si>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</si>
  <si>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</si>
  <si>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</si>
  <si>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</si>
  <si>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</si>
  <si>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</si>
  <si>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</si>
  <si>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</si>
  <si>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</si>
  <si>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</si>
  <si>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</si>
  <si>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</si>
  <si>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</si>
  <si>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</si>
  <si>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</si>
  <si>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</si>
  <si>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</si>
  <si>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</si>
  <si>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</si>
  <si>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</si>
  <si>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</si>
  <si>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</si>
  <si>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</si>
  <si>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</si>
  <si>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</si>
  <si>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</si>
  <si>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</si>
  <si>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</si>
  <si>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</si>
  <si>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</si>
  <si>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</si>
  <si>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</si>
  <si>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</si>
  <si>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</si>
  <si>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</si>
  <si>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</si>
  <si>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</si>
  <si>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</si>
  <si>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</si>
  <si>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</si>
  <si>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</si>
  <si>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</si>
  <si>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</si>
  <si>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</si>
  <si>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</si>
  <si>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</si>
  <si>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</si>
  <si>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</si>
  <si>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</si>
  <si>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</si>
  <si>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</si>
  <si>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UZUPEŁNIAJĄCE</t>
  </si>
  <si>
    <t>PRZEDMIOTY PODSTAWOWE</t>
  </si>
  <si>
    <t>PRZEDMIOTY KIERUNKOWE</t>
  </si>
  <si>
    <t>POZOSTAŁE PRZEDMIOTY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</si>
  <si>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</si>
  <si>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</si>
  <si>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</si>
  <si>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</si>
  <si>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</si>
  <si>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</si>
  <si>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</si>
  <si>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</si>
  <si>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</si>
  <si>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</si>
  <si>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</si>
  <si>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</si>
  <si>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</si>
  <si>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</si>
  <si>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</si>
  <si>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</si>
  <si>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</si>
  <si>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</si>
  <si>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</si>
  <si>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</si>
  <si>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</si>
  <si>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</si>
  <si>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</si>
  <si>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</si>
  <si>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</si>
  <si>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</si>
  <si>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</si>
  <si>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</si>
  <si>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</si>
  <si>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1.</t>
  </si>
  <si>
    <t>2.</t>
  </si>
  <si>
    <t>3.</t>
  </si>
  <si>
    <t>4.</t>
  </si>
  <si>
    <t>5.</t>
  </si>
  <si>
    <t>6.</t>
  </si>
  <si>
    <t>Język łaciński</t>
  </si>
  <si>
    <t>Historia Polski na tle historii Europy</t>
  </si>
  <si>
    <t>2</t>
  </si>
  <si>
    <t>1,2</t>
  </si>
  <si>
    <t>5</t>
  </si>
  <si>
    <t>2,3,4,5</t>
  </si>
  <si>
    <t>1</t>
  </si>
  <si>
    <t>Historia filozofii</t>
  </si>
  <si>
    <t>4</t>
  </si>
  <si>
    <t>7.</t>
  </si>
  <si>
    <t>3</t>
  </si>
  <si>
    <t>Literatura staropolska i oświecenie</t>
  </si>
  <si>
    <t>Literatura romantyzmu</t>
  </si>
  <si>
    <t xml:space="preserve">Literatura pozytywizmu, Młodej Polski i 20-lecia międzywojennego </t>
  </si>
  <si>
    <t>Literatura współczesna od 1939 r.</t>
  </si>
  <si>
    <t>Literatura dla dzieci i młodzieży</t>
  </si>
  <si>
    <t>Sztuki audiowizualne</t>
  </si>
  <si>
    <t>Gramatyka opisowa języka polskiego</t>
  </si>
  <si>
    <t>Gramatyka historyczna języka polskiego</t>
  </si>
  <si>
    <t>Wiedza o historii języka polskiego</t>
  </si>
  <si>
    <t>Leksykologia, leksykografia</t>
  </si>
  <si>
    <t>Dialektologia z elementami socjolingwistyki</t>
  </si>
  <si>
    <t>Praktyczna stylistyka</t>
  </si>
  <si>
    <t>3,4</t>
  </si>
  <si>
    <t>4,5</t>
  </si>
  <si>
    <t>6</t>
  </si>
  <si>
    <t>5,6</t>
  </si>
  <si>
    <t>Ochrona prawna własności intelektualnej</t>
  </si>
  <si>
    <t>Emisja głosu i kultura żywego słowa</t>
  </si>
  <si>
    <t>Pierwsza pomoc w nagłych wypadkach</t>
  </si>
  <si>
    <t>HUMANISTYCZNY</t>
  </si>
  <si>
    <t>FILOLOGII POLSKIEJ</t>
  </si>
  <si>
    <t>stacjonarny</t>
  </si>
  <si>
    <t>Wybrane aspekty komunikowania społecznego</t>
  </si>
  <si>
    <t>Etyczne i prawne aspekty mediów</t>
  </si>
  <si>
    <t>Rzecznik prasowy w świecie mediów</t>
  </si>
  <si>
    <t>Retoryka, erystyka i stylistyka dziennikarska</t>
  </si>
  <si>
    <t>Media lokalne i środowiskowe</t>
  </si>
  <si>
    <t>PR</t>
  </si>
  <si>
    <t>8.</t>
  </si>
  <si>
    <t>9.</t>
  </si>
  <si>
    <t>10.</t>
  </si>
  <si>
    <t>11.</t>
  </si>
  <si>
    <t>12.</t>
  </si>
  <si>
    <t>13.</t>
  </si>
  <si>
    <t>14.</t>
  </si>
  <si>
    <t>15.</t>
  </si>
  <si>
    <t>SPECJALNOŚĆ - DO WYBORU: ANIMACJA KULTURY</t>
  </si>
  <si>
    <t>SPECJALNOŚĆ DO WYBORU - MEDIOZNAWSTWO</t>
  </si>
  <si>
    <t>PRZEDMIOTY DO WYBORU</t>
  </si>
  <si>
    <t>SPECJALNOŚĆ DO WYBORU - NJPJO</t>
  </si>
  <si>
    <t>Poetyka z teorią literatury</t>
  </si>
  <si>
    <t>Analiza tekstu</t>
  </si>
  <si>
    <t>Literatura powszechna</t>
  </si>
  <si>
    <t>Pedagogika</t>
  </si>
  <si>
    <t>Psychologia</t>
  </si>
  <si>
    <t>Podstawy dydaktyki</t>
  </si>
  <si>
    <t>Metodyka nauczania języka polskiego w szkole podstawowej</t>
  </si>
  <si>
    <t>Retoryka z komunikacją społeczną</t>
  </si>
  <si>
    <t>4, 5</t>
  </si>
  <si>
    <t xml:space="preserve">Przygotowanie pedagogiczne do nauczania w szkole podstawowej </t>
  </si>
  <si>
    <t xml:space="preserve">Przygotowanie psychologiczne  do nauczania w szkole podstawowej </t>
  </si>
  <si>
    <t>Kultura języka</t>
  </si>
  <si>
    <t>16.</t>
  </si>
  <si>
    <t>17.</t>
  </si>
  <si>
    <t>18.</t>
  </si>
  <si>
    <t>19.</t>
  </si>
  <si>
    <t>20.</t>
  </si>
  <si>
    <t>21.</t>
  </si>
  <si>
    <t>22.</t>
  </si>
  <si>
    <t>Media w Polsce i na świecie</t>
  </si>
  <si>
    <t>9</t>
  </si>
  <si>
    <t>Praktyka nauczycielska w szkole podstawowej - śródroczna (90 g.)</t>
  </si>
  <si>
    <t>filologia polska - studia I stopnia</t>
  </si>
  <si>
    <t>profil:</t>
  </si>
  <si>
    <t>praktyczny</t>
  </si>
  <si>
    <t>Dziennikarstwo prasowe, radiowe i telewizyjne</t>
  </si>
  <si>
    <t>Edukacja medialna: szkoła i rodzina</t>
  </si>
  <si>
    <t>Dziennikarstwo internetowe Web 2,0</t>
  </si>
  <si>
    <t>Praktyka śródroczna (120 g.)</t>
  </si>
  <si>
    <t>Praktyka ciągła (80 g.)</t>
  </si>
  <si>
    <t>3,4,5</t>
  </si>
  <si>
    <t>Teoretyczne podstawy działalności kulturalnej i animacji</t>
  </si>
  <si>
    <t>Metodyczne podstawy działalności kulturalnej i animacji</t>
  </si>
  <si>
    <t>Diagnozowanie warunków animacji</t>
  </si>
  <si>
    <t xml:space="preserve">Projekt w animacji </t>
  </si>
  <si>
    <t>Metodyka pracy z grupą, drama, gry i zabawy</t>
  </si>
  <si>
    <t>Metodyka organizacji imprez (spotkania, festiwale, imprezy masowe)</t>
  </si>
  <si>
    <t>Turystyka i rekreacja w działalności kulturalnej</t>
  </si>
  <si>
    <t>Metody upowszechniania kultury artystycznej</t>
  </si>
  <si>
    <t>Metodyka wystawiennictwa</t>
  </si>
  <si>
    <t>Podstawy prawne działalności kulturalnej</t>
  </si>
  <si>
    <t>Podstawy ekonomiczne działalności kulturalnej</t>
  </si>
  <si>
    <t>Praktyka psychologiczno-pedagogiczna -                      śródroczna (30 g.)</t>
  </si>
  <si>
    <t>Praktyka nauczycielska w szkole podstawowej -             ciągła (80 g.)</t>
  </si>
  <si>
    <t xml:space="preserve">Wprowadzenie do językoznawstwa </t>
  </si>
  <si>
    <t>1,2,3</t>
  </si>
  <si>
    <t>Razem w całym okresie studiów z praktykami*</t>
  </si>
  <si>
    <t>Razem w całym okresie studiów z praktykami *</t>
  </si>
  <si>
    <r>
      <t>Kompetencje społeczne - opcje ogólnouczelniane do wyboru</t>
    </r>
    <r>
      <rPr>
        <vertAlign val="superscript"/>
        <sz val="12"/>
        <rFont val="Arial"/>
        <family val="2"/>
      </rPr>
      <t>6</t>
    </r>
  </si>
  <si>
    <t>Komputerowe przygotowanie tekstu lub: Programy komputerowe w pracy humanisty</t>
  </si>
  <si>
    <t>Elementy antropologii kultury lub: Kultura regionu</t>
  </si>
  <si>
    <t>Nauki pomocnicze filologii polskiej</t>
  </si>
  <si>
    <r>
      <t>Opcja</t>
    </r>
    <r>
      <rPr>
        <vertAlign val="superscript"/>
        <sz val="12"/>
        <rFont val="Arial"/>
        <family val="2"/>
      </rPr>
      <t>2</t>
    </r>
  </si>
  <si>
    <r>
      <t>Konwesatorium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</si>
  <si>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Seminarium dyplomowe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</si>
  <si>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r>
      <t>Wychowanie fizyczne</t>
    </r>
    <r>
      <rPr>
        <vertAlign val="superscript"/>
        <sz val="12"/>
        <rFont val="Arial"/>
        <family val="2"/>
      </rPr>
      <t>5</t>
    </r>
  </si>
  <si>
    <t>1) Zgodnie z Zarządzeniem  nr 5/2012 rektora PWSZ z dnia 31 stycznia 2012 r. w sprawie szczegółowych zasad organizacji nauki jezyków obcych prowadzonej przez SJO PWSZ w Tarnowie</t>
  </si>
  <si>
    <t>2) Student wybiera jedną opcję spośród proponowanych przez Zakład Filologii Polskiej.</t>
  </si>
  <si>
    <t xml:space="preserve">3) Student wybiera jedno konwersatorium spośród proponowanych przez Zakład Filologii Polskiej. </t>
  </si>
  <si>
    <t>4) Student wybiera seminarium z zakresu literaturoznawstwa, językoznawstwa lub metodyki nauczania języka polskiego.</t>
  </si>
  <si>
    <t>5) Student wybiera formę zajęć wychowania fizycznego spośród proponowanych przez SWF PWSZ.</t>
  </si>
  <si>
    <t xml:space="preserve">6) Student wybiera jedną opcję spośród proponowanych przez uczelnię. </t>
  </si>
  <si>
    <r>
      <t>Konwesatorium</t>
    </r>
    <r>
      <rPr>
        <vertAlign val="superscript"/>
        <sz val="12"/>
        <rFont val="Arial"/>
        <family val="2"/>
      </rPr>
      <t>3</t>
    </r>
  </si>
  <si>
    <r>
      <t>Seminarium dyplomowe</t>
    </r>
    <r>
      <rPr>
        <vertAlign val="superscript"/>
        <sz val="12"/>
        <rFont val="Arial"/>
        <family val="2"/>
      </rPr>
      <t>4</t>
    </r>
  </si>
  <si>
    <t xml:space="preserve">*   Ponadto student zalicza: Szkolenie biblioteczne (3 godz.), Szkolenie bhp (4 godz.), Wprowadzenie na rynek pracy  (4 godz.) - potwierdzone wpisem do indeksu. </t>
  </si>
  <si>
    <t xml:space="preserve">specjalność: animacja kultury </t>
  </si>
  <si>
    <t>specjalność: edukacja medialna i dziennikarska</t>
  </si>
  <si>
    <t>SPECJALNOŚĆ: ANIMACJA KULTURY</t>
  </si>
  <si>
    <t>SPECJALNOŚCI DO WYBORU</t>
  </si>
  <si>
    <t>PRAKTYKI W RAMACH SPECJALNOŚCI: ANIMACJA KULTURY</t>
  </si>
  <si>
    <r>
      <t>Lektorat języka angielskiego, niemieckiego, francuskiego, włoskiego, rosyjskiego</t>
    </r>
    <r>
      <rPr>
        <vertAlign val="superscript"/>
        <sz val="12"/>
        <rFont val="Arial"/>
        <family val="2"/>
      </rPr>
      <t>1</t>
    </r>
  </si>
  <si>
    <t>SPECJALNOŚĆ: EDUKACJA MEDIALNA I DZIENNIKARSKA</t>
  </si>
  <si>
    <t>PRAKTYKI W RAMACH SPECJALNOŚCI: EDUKACJA MEDIALNA I DZIENNIKARSKA</t>
  </si>
  <si>
    <t xml:space="preserve">specjalność: nauczycielska </t>
  </si>
  <si>
    <t>SPECJALNOŚĆ: NAUCZYCIELSKA</t>
  </si>
  <si>
    <t>PRAKTYKI W RAMACH SPECJALNOŚCI NAUCZYCIELSKIEJ</t>
  </si>
  <si>
    <t>Plan studiów  (FP-1P-2013/2014/AK)</t>
  </si>
  <si>
    <t>2013/2014</t>
  </si>
  <si>
    <t>Plan studiów  (FP-1P-2013/2014/EM-D)</t>
  </si>
  <si>
    <t>Plan studiów  (FP-1P-2013/2014/N)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</si>
</sst>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0.0%"/>
    <numFmt numFmtId="166" formatCode="[$-415]d\ mmmm\ yyyy"/>
    <numFmt numFmtId="167" formatCode="[$-F800]dddd\,\ mmmm\ dd\,\ yyyy"/>
    <numFmt numFmtId="168" formatCode="dd/mm/yy\ h:mm;@"/>
    <numFmt numFmtId="169" formatCode="yy/mm/dd;@"/>
    <numFmt numFmtId="170" formatCode="yy/mm/dd\ hh:mm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1" fillId="32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4" borderId="19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0" fontId="2" fillId="35" borderId="11" xfId="0" applyFont="1" applyFill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/>
      <protection hidden="1"/>
    </xf>
    <xf numFmtId="0" fontId="4" fillId="35" borderId="13" xfId="0" applyFont="1" applyFill="1" applyBorder="1" applyAlignment="1" applyProtection="1">
      <alignment/>
      <protection hidden="1"/>
    </xf>
    <xf numFmtId="0" fontId="2" fillId="36" borderId="21" xfId="0" applyFont="1" applyFill="1" applyBorder="1" applyAlignment="1" applyProtection="1">
      <alignment/>
      <protection hidden="1"/>
    </xf>
    <xf numFmtId="0" fontId="4" fillId="37" borderId="10" xfId="0" applyFont="1" applyFill="1" applyBorder="1" applyAlignment="1" applyProtection="1">
      <alignment/>
      <protection hidden="1"/>
    </xf>
    <xf numFmtId="0" fontId="4" fillId="37" borderId="13" xfId="0" applyFont="1" applyFill="1" applyBorder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 horizontal="right"/>
      <protection hidden="1"/>
    </xf>
    <xf numFmtId="0" fontId="1" fillId="34" borderId="19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49" fontId="2" fillId="35" borderId="11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1" xfId="0" applyNumberFormat="1" applyFont="1" applyFill="1" applyBorder="1" applyAlignment="1" applyProtection="1">
      <alignment horizontal="left" vertical="center"/>
      <protection locked="0"/>
    </xf>
    <xf numFmtId="49" fontId="2" fillId="35" borderId="11" xfId="0" applyNumberFormat="1" applyFont="1" applyFill="1" applyBorder="1" applyAlignment="1" applyProtection="1">
      <alignment horizontal="center"/>
      <protection locked="0"/>
    </xf>
    <xf numFmtId="49" fontId="2" fillId="35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5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2" fillId="37" borderId="10" xfId="0" applyNumberFormat="1" applyFont="1" applyFill="1" applyBorder="1" applyAlignment="1" applyProtection="1">
      <alignment horizontal="center"/>
      <protection locked="0"/>
    </xf>
    <xf numFmtId="49" fontId="2" fillId="38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49" fontId="4" fillId="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32" borderId="17" xfId="0" applyNumberForma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 vertical="center" textRotation="90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/>
      <protection hidden="1"/>
    </xf>
    <xf numFmtId="49" fontId="2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3" fillId="35" borderId="11" xfId="0" applyNumberFormat="1" applyFont="1" applyFill="1" applyBorder="1" applyAlignment="1" applyProtection="1">
      <alignment horizontal="center"/>
      <protection locked="0"/>
    </xf>
    <xf numFmtId="49" fontId="3" fillId="37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2" fillId="38" borderId="12" xfId="0" applyNumberFormat="1" applyFont="1" applyFill="1" applyBorder="1" applyAlignment="1" applyProtection="1">
      <alignment horizontal="left" vertical="center"/>
      <protection locked="0"/>
    </xf>
    <xf numFmtId="49" fontId="2" fillId="38" borderId="12" xfId="0" applyNumberFormat="1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 applyProtection="1">
      <alignment/>
      <protection hidden="1"/>
    </xf>
    <xf numFmtId="1" fontId="0" fillId="34" borderId="12" xfId="0" applyNumberFormat="1" applyFill="1" applyBorder="1" applyAlignment="1" applyProtection="1">
      <alignment/>
      <protection locked="0"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49" fontId="2" fillId="38" borderId="24" xfId="0" applyNumberFormat="1" applyFont="1" applyFill="1" applyBorder="1" applyAlignment="1" applyProtection="1">
      <alignment horizontal="right" vertical="center" shrinkToFit="1"/>
      <protection locked="0"/>
    </xf>
    <xf numFmtId="49" fontId="3" fillId="38" borderId="12" xfId="0" applyNumberFormat="1" applyFont="1" applyFill="1" applyBorder="1" applyAlignment="1" applyProtection="1">
      <alignment horizontal="center"/>
      <protection locked="0"/>
    </xf>
    <xf numFmtId="0" fontId="4" fillId="38" borderId="12" xfId="0" applyFont="1" applyFill="1" applyBorder="1" applyAlignment="1" applyProtection="1">
      <alignment/>
      <protection hidden="1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49" fontId="2" fillId="39" borderId="24" xfId="0" applyNumberFormat="1" applyFont="1" applyFill="1" applyBorder="1" applyAlignment="1" applyProtection="1">
      <alignment horizontal="right" vertical="center" shrinkToFit="1"/>
      <protection locked="0"/>
    </xf>
    <xf numFmtId="49" fontId="2" fillId="38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38" borderId="12" xfId="0" applyNumberFormat="1" applyFont="1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/>
      <protection locked="0"/>
    </xf>
    <xf numFmtId="49" fontId="2" fillId="39" borderId="12" xfId="0" applyNumberFormat="1" applyFont="1" applyFill="1" applyBorder="1" applyAlignment="1" applyProtection="1">
      <alignment horizontal="left" vertical="center"/>
      <protection locked="0"/>
    </xf>
    <xf numFmtId="49" fontId="3" fillId="39" borderId="12" xfId="0" applyNumberFormat="1" applyFont="1" applyFill="1" applyBorder="1" applyAlignment="1" applyProtection="1">
      <alignment horizontal="center"/>
      <protection locked="0"/>
    </xf>
    <xf numFmtId="49" fontId="2" fillId="39" borderId="12" xfId="0" applyNumberFormat="1" applyFont="1" applyFill="1" applyBorder="1" applyAlignment="1" applyProtection="1">
      <alignment horizontal="center"/>
      <protection locked="0"/>
    </xf>
    <xf numFmtId="49" fontId="2" fillId="39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2" xfId="0" applyFont="1" applyFill="1" applyBorder="1" applyAlignment="1" applyProtection="1">
      <alignment horizontal="right"/>
      <protection hidden="1"/>
    </xf>
    <xf numFmtId="0" fontId="1" fillId="34" borderId="17" xfId="0" applyFont="1" applyFill="1" applyBorder="1" applyAlignment="1" applyProtection="1">
      <alignment horizontal="right"/>
      <protection hidden="1"/>
    </xf>
    <xf numFmtId="0" fontId="4" fillId="33" borderId="12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center"/>
    </xf>
    <xf numFmtId="49" fontId="1" fillId="40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 applyProtection="1">
      <alignment horizontal="left"/>
      <protection hidden="1"/>
    </xf>
    <xf numFmtId="0" fontId="1" fillId="34" borderId="17" xfId="0" applyFont="1" applyFill="1" applyBorder="1" applyAlignment="1" applyProtection="1">
      <alignment horizontal="left"/>
      <protection hidden="1"/>
    </xf>
    <xf numFmtId="0" fontId="2" fillId="41" borderId="12" xfId="0" applyFont="1" applyFill="1" applyBorder="1" applyAlignment="1" applyProtection="1">
      <alignment/>
      <protection hidden="1"/>
    </xf>
    <xf numFmtId="1" fontId="0" fillId="32" borderId="12" xfId="0" applyNumberForma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/>
      <protection locked="0"/>
    </xf>
    <xf numFmtId="1" fontId="12" fillId="0" borderId="12" xfId="0" applyNumberFormat="1" applyFont="1" applyFill="1" applyBorder="1" applyAlignment="1" applyProtection="1">
      <alignment/>
      <protection locked="0"/>
    </xf>
    <xf numFmtId="0" fontId="2" fillId="41" borderId="25" xfId="0" applyFont="1" applyFill="1" applyBorder="1" applyAlignment="1" applyProtection="1">
      <alignment/>
      <protection hidden="1"/>
    </xf>
    <xf numFmtId="0" fontId="0" fillId="0" borderId="0" xfId="0" applyAlignment="1">
      <alignment wrapText="1"/>
    </xf>
    <xf numFmtId="49" fontId="2" fillId="38" borderId="24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38" borderId="12" xfId="0" applyNumberFormat="1" applyFont="1" applyFill="1" applyBorder="1" applyAlignment="1" applyProtection="1">
      <alignment horizontal="center" wrapText="1"/>
      <protection locked="0"/>
    </xf>
    <xf numFmtId="0" fontId="2" fillId="38" borderId="12" xfId="0" applyFont="1" applyFill="1" applyBorder="1" applyAlignment="1" applyProtection="1">
      <alignment wrapText="1"/>
      <protection hidden="1"/>
    </xf>
    <xf numFmtId="1" fontId="0" fillId="0" borderId="12" xfId="0" applyNumberFormat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wrapText="1"/>
      <protection locked="0"/>
    </xf>
    <xf numFmtId="1" fontId="0" fillId="34" borderId="17" xfId="0" applyNumberFormat="1" applyFill="1" applyBorder="1" applyAlignment="1" applyProtection="1">
      <alignment wrapText="1"/>
      <protection locked="0"/>
    </xf>
    <xf numFmtId="49" fontId="2" fillId="38" borderId="12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/>
      <protection hidden="1"/>
    </xf>
    <xf numFmtId="1" fontId="1" fillId="0" borderId="15" xfId="0" applyNumberFormat="1" applyFont="1" applyFill="1" applyBorder="1" applyAlignment="1">
      <alignment/>
    </xf>
    <xf numFmtId="0" fontId="11" fillId="33" borderId="12" xfId="0" applyFont="1" applyFill="1" applyBorder="1" applyAlignment="1" applyProtection="1">
      <alignment horizontal="right"/>
      <protection hidden="1"/>
    </xf>
    <xf numFmtId="0" fontId="3" fillId="42" borderId="12" xfId="0" applyFont="1" applyFill="1" applyBorder="1" applyAlignment="1">
      <alignment horizontal="center"/>
    </xf>
    <xf numFmtId="49" fontId="2" fillId="38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4" fillId="33" borderId="28" xfId="0" applyFont="1" applyFill="1" applyBorder="1" applyAlignment="1" applyProtection="1">
      <alignment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4" borderId="19" xfId="0" applyFont="1" applyFill="1" applyBorder="1" applyAlignment="1" applyProtection="1">
      <alignment horizontal="center"/>
      <protection hidden="1"/>
    </xf>
    <xf numFmtId="0" fontId="13" fillId="33" borderId="12" xfId="0" applyFont="1" applyFill="1" applyBorder="1" applyAlignment="1" applyProtection="1">
      <alignment/>
      <protection hidden="1"/>
    </xf>
    <xf numFmtId="1" fontId="0" fillId="0" borderId="18" xfId="0" applyNumberFormat="1" applyBorder="1" applyAlignment="1" applyProtection="1">
      <alignment/>
      <protection locked="0"/>
    </xf>
    <xf numFmtId="1" fontId="0" fillId="0" borderId="18" xfId="0" applyNumberFormat="1" applyBorder="1" applyAlignment="1">
      <alignment/>
    </xf>
    <xf numFmtId="1" fontId="0" fillId="34" borderId="17" xfId="0" applyNumberFormat="1" applyFill="1" applyBorder="1" applyAlignment="1">
      <alignment/>
    </xf>
    <xf numFmtId="1" fontId="1" fillId="0" borderId="18" xfId="0" applyNumberFormat="1" applyFont="1" applyBorder="1" applyAlignment="1">
      <alignment/>
    </xf>
    <xf numFmtId="0" fontId="0" fillId="0" borderId="18" xfId="0" applyBorder="1" applyAlignment="1" applyProtection="1">
      <alignment/>
      <protection locked="0"/>
    </xf>
    <xf numFmtId="1" fontId="0" fillId="0" borderId="18" xfId="0" applyNumberFormat="1" applyBorder="1" applyAlignment="1" applyProtection="1">
      <alignment wrapText="1"/>
      <protection locked="0"/>
    </xf>
    <xf numFmtId="0" fontId="1" fillId="33" borderId="18" xfId="0" applyFont="1" applyFill="1" applyBorder="1" applyAlignment="1" applyProtection="1">
      <alignment/>
      <protection hidden="1"/>
    </xf>
    <xf numFmtId="1" fontId="0" fillId="0" borderId="18" xfId="0" applyNumberFormat="1" applyFill="1" applyBorder="1" applyAlignment="1">
      <alignment/>
    </xf>
    <xf numFmtId="1" fontId="0" fillId="0" borderId="18" xfId="0" applyNumberForma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0" fontId="11" fillId="33" borderId="18" xfId="0" applyFont="1" applyFill="1" applyBorder="1" applyAlignment="1" applyProtection="1">
      <alignment/>
      <protection hidden="1"/>
    </xf>
    <xf numFmtId="0" fontId="3" fillId="42" borderId="30" xfId="0" applyFont="1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3" fillId="42" borderId="31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1" fillId="33" borderId="16" xfId="0" applyFont="1" applyFill="1" applyBorder="1" applyAlignment="1" applyProtection="1">
      <alignment horizontal="right"/>
      <protection hidden="1"/>
    </xf>
    <xf numFmtId="49" fontId="1" fillId="0" borderId="26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42" borderId="32" xfId="0" applyFont="1" applyFill="1" applyBorder="1" applyAlignment="1">
      <alignment horizontal="center"/>
    </xf>
    <xf numFmtId="0" fontId="3" fillId="42" borderId="33" xfId="0" applyFont="1" applyFill="1" applyBorder="1" applyAlignment="1">
      <alignment horizontal="center"/>
    </xf>
    <xf numFmtId="0" fontId="3" fillId="42" borderId="34" xfId="0" applyFont="1" applyFill="1" applyBorder="1" applyAlignment="1">
      <alignment horizontal="center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27" xfId="0" applyNumberFormat="1" applyFont="1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26" xfId="0" applyNumberFormat="1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0" fontId="1" fillId="33" borderId="16" xfId="0" applyFont="1" applyFill="1" applyBorder="1" applyAlignment="1" applyProtection="1">
      <alignment/>
      <protection hidden="1"/>
    </xf>
    <xf numFmtId="0" fontId="4" fillId="33" borderId="38" xfId="0" applyFont="1" applyFill="1" applyBorder="1" applyAlignment="1">
      <alignment horizontal="right"/>
    </xf>
    <xf numFmtId="0" fontId="4" fillId="33" borderId="39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2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right"/>
    </xf>
    <xf numFmtId="0" fontId="4" fillId="38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165" fontId="3" fillId="0" borderId="42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0" fontId="8" fillId="42" borderId="12" xfId="0" applyFont="1" applyFill="1" applyBorder="1" applyAlignment="1">
      <alignment horizontal="right"/>
    </xf>
    <xf numFmtId="0" fontId="0" fillId="42" borderId="12" xfId="0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7" borderId="13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165" fontId="3" fillId="0" borderId="13" xfId="0" applyNumberFormat="1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5" fontId="3" fillId="0" borderId="48" xfId="0" applyNumberFormat="1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4" fillId="35" borderId="13" xfId="0" applyFont="1" applyFill="1" applyBorder="1" applyAlignment="1">
      <alignment horizontal="right"/>
    </xf>
    <xf numFmtId="0" fontId="4" fillId="35" borderId="46" xfId="0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7" xfId="0" applyBorder="1" applyAlignment="1">
      <alignment/>
    </xf>
    <xf numFmtId="0" fontId="0" fillId="34" borderId="17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44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52" xfId="0" applyBorder="1" applyAlignment="1">
      <alignment horizontal="center"/>
    </xf>
    <xf numFmtId="49" fontId="1" fillId="0" borderId="36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0" fontId="0" fillId="34" borderId="53" xfId="0" applyFont="1" applyFill="1" applyBorder="1" applyAlignment="1">
      <alignment horizontal="center" vertical="center" textRotation="90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3" fillId="42" borderId="44" xfId="0" applyFont="1" applyFill="1" applyBorder="1" applyAlignment="1">
      <alignment horizontal="center"/>
    </xf>
    <xf numFmtId="0" fontId="3" fillId="42" borderId="51" xfId="0" applyFont="1" applyFill="1" applyBorder="1" applyAlignment="1">
      <alignment horizontal="center"/>
    </xf>
    <xf numFmtId="0" fontId="3" fillId="42" borderId="4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7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8" t="s">
        <v>49</v>
      </c>
      <c r="B1" s="158"/>
      <c r="C1" s="158"/>
      <c r="D1" s="18"/>
      <c r="E1" s="18"/>
      <c r="F1" s="18"/>
    </row>
    <row r="2" spans="1:8" ht="12.75">
      <c r="A2" s="27" t="s">
        <v>50</v>
      </c>
      <c r="B2" s="248" t="s">
        <v>127</v>
      </c>
      <c r="C2" s="256"/>
      <c r="D2" s="256"/>
      <c r="E2" s="256"/>
      <c r="F2" s="256"/>
      <c r="G2" s="256"/>
      <c r="H2" s="256"/>
    </row>
    <row r="3" spans="1:8" ht="12.75">
      <c r="A3" s="27" t="s">
        <v>51</v>
      </c>
      <c r="B3" s="248" t="s">
        <v>128</v>
      </c>
      <c r="C3" s="256"/>
      <c r="D3" s="256"/>
      <c r="E3" s="256"/>
      <c r="F3" s="256"/>
      <c r="G3" s="256"/>
      <c r="H3" s="256"/>
    </row>
    <row r="5" spans="2:8" s="1" customFormat="1" ht="15.75">
      <c r="B5" s="257" t="s">
        <v>224</v>
      </c>
      <c r="C5" s="257"/>
      <c r="D5" s="258" t="s">
        <v>88</v>
      </c>
      <c r="E5" s="258"/>
      <c r="F5" s="258"/>
      <c r="G5" s="248" t="s">
        <v>225</v>
      </c>
      <c r="H5" s="249"/>
    </row>
    <row r="6" spans="2:80" s="1" customFormat="1" ht="15.75">
      <c r="B6" s="29"/>
      <c r="C6" s="31" t="s">
        <v>86</v>
      </c>
      <c r="D6" s="80"/>
      <c r="E6" s="248" t="s">
        <v>170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</row>
    <row r="7" spans="2:80" s="1" customFormat="1" ht="15.75">
      <c r="B7" s="29"/>
      <c r="C7" s="31" t="s">
        <v>171</v>
      </c>
      <c r="D7" s="80"/>
      <c r="E7" s="248" t="s">
        <v>172</v>
      </c>
      <c r="F7" s="172"/>
      <c r="G7" s="172"/>
      <c r="H7" s="172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</row>
    <row r="8" spans="2:80" s="1" customFormat="1" ht="15.75">
      <c r="B8" s="29"/>
      <c r="C8" s="30" t="s">
        <v>87</v>
      </c>
      <c r="D8" s="80"/>
      <c r="E8" s="259" t="s">
        <v>213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</row>
    <row r="9" spans="2:80" s="1" customFormat="1" ht="15.75">
      <c r="B9" s="29"/>
      <c r="C9" s="31" t="s">
        <v>89</v>
      </c>
      <c r="D9" s="80"/>
      <c r="E9" s="248" t="s">
        <v>129</v>
      </c>
      <c r="F9" s="249"/>
      <c r="G9" s="249"/>
      <c r="H9" s="249"/>
      <c r="I9" s="249"/>
      <c r="J9" s="249"/>
      <c r="K9" s="249"/>
      <c r="L9" s="249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2:80" ht="15.75">
      <c r="B10" s="19"/>
      <c r="C10" s="30"/>
      <c r="D10" s="19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</row>
    <row r="11" spans="2:104" ht="15">
      <c r="B11" s="238" t="s">
        <v>1</v>
      </c>
      <c r="C11" s="240" t="s">
        <v>2</v>
      </c>
      <c r="D11" s="238" t="s">
        <v>67</v>
      </c>
      <c r="E11" s="238"/>
      <c r="F11" s="238"/>
      <c r="G11" s="243" t="s">
        <v>24</v>
      </c>
      <c r="H11" s="240" t="s">
        <v>5</v>
      </c>
      <c r="I11" s="236" t="s">
        <v>66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 t="s">
        <v>65</v>
      </c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 t="s">
        <v>64</v>
      </c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 t="s">
        <v>63</v>
      </c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5"/>
    </row>
    <row r="12" spans="2:104" ht="12.75" customHeight="1">
      <c r="B12" s="239"/>
      <c r="C12" s="241"/>
      <c r="D12" s="246" t="s">
        <v>42</v>
      </c>
      <c r="E12" s="212" t="s">
        <v>40</v>
      </c>
      <c r="F12" s="212" t="s">
        <v>41</v>
      </c>
      <c r="G12" s="244"/>
      <c r="H12" s="24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53" t="s">
        <v>5</v>
      </c>
      <c r="U12" s="237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35" t="s">
        <v>5</v>
      </c>
      <c r="AG12" s="237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35" t="s">
        <v>5</v>
      </c>
      <c r="AS12" s="237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35" t="s">
        <v>5</v>
      </c>
      <c r="BE12" s="237" t="s">
        <v>34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6"/>
      <c r="BP12" s="235" t="s">
        <v>5</v>
      </c>
      <c r="BQ12" s="237" t="s">
        <v>35</v>
      </c>
      <c r="BR12" s="215"/>
      <c r="BS12" s="215"/>
      <c r="BT12" s="215"/>
      <c r="BU12" s="215"/>
      <c r="BV12" s="215"/>
      <c r="BW12" s="215"/>
      <c r="BX12" s="215"/>
      <c r="BY12" s="215"/>
      <c r="BZ12" s="215"/>
      <c r="CA12" s="216"/>
      <c r="CB12" s="235" t="s">
        <v>5</v>
      </c>
      <c r="CC12" s="237" t="s">
        <v>36</v>
      </c>
      <c r="CD12" s="215"/>
      <c r="CE12" s="215"/>
      <c r="CF12" s="215"/>
      <c r="CG12" s="215"/>
      <c r="CH12" s="215"/>
      <c r="CI12" s="215"/>
      <c r="CJ12" s="215"/>
      <c r="CK12" s="215"/>
      <c r="CL12" s="215"/>
      <c r="CM12" s="216"/>
      <c r="CN12" s="235" t="s">
        <v>5</v>
      </c>
      <c r="CO12" s="237" t="s">
        <v>38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6"/>
      <c r="CZ12" s="235" t="s">
        <v>5</v>
      </c>
    </row>
    <row r="13" spans="2:104" ht="17.25" customHeight="1">
      <c r="B13" s="239"/>
      <c r="C13" s="242"/>
      <c r="D13" s="247"/>
      <c r="E13" s="213"/>
      <c r="F13" s="213"/>
      <c r="G13" s="245"/>
      <c r="H13" s="24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254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236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236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236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236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135</v>
      </c>
      <c r="CB13" s="236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236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236"/>
    </row>
    <row r="14" spans="2:104" ht="15.75">
      <c r="B14" s="224" t="s">
        <v>59</v>
      </c>
      <c r="C14" s="225"/>
      <c r="D14" s="225"/>
      <c r="E14" s="225"/>
      <c r="F14" s="225"/>
      <c r="G14" s="226"/>
      <c r="H14" s="22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2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2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2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2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2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2"/>
    </row>
    <row r="15" spans="2:104" ht="15.75">
      <c r="B15" s="49" t="s">
        <v>91</v>
      </c>
      <c r="C15" s="50" t="s">
        <v>97</v>
      </c>
      <c r="D15" s="81"/>
      <c r="E15" s="51"/>
      <c r="F15" s="51" t="s">
        <v>103</v>
      </c>
      <c r="G15" s="37">
        <v>30</v>
      </c>
      <c r="H15" s="38">
        <v>2</v>
      </c>
      <c r="I15" s="60"/>
      <c r="J15" s="60"/>
      <c r="K15" s="60">
        <v>30</v>
      </c>
      <c r="L15" s="60"/>
      <c r="M15" s="60"/>
      <c r="N15" s="60"/>
      <c r="O15" s="60"/>
      <c r="P15" s="60"/>
      <c r="Q15" s="60"/>
      <c r="R15" s="60"/>
      <c r="S15" s="61"/>
      <c r="T15" s="62">
        <v>2</v>
      </c>
      <c r="U15" s="63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2"/>
      <c r="AG15" s="63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2"/>
      <c r="AS15" s="63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62"/>
      <c r="BE15" s="63"/>
      <c r="BF15" s="60"/>
      <c r="BG15" s="60"/>
      <c r="BH15" s="60"/>
      <c r="BI15" s="60"/>
      <c r="BJ15" s="60"/>
      <c r="BK15" s="60"/>
      <c r="BL15" s="60"/>
      <c r="BM15" s="60"/>
      <c r="BN15" s="60"/>
      <c r="BO15" s="61"/>
      <c r="BP15" s="62"/>
      <c r="BQ15" s="63"/>
      <c r="BR15" s="60"/>
      <c r="BS15" s="60"/>
      <c r="BT15" s="60"/>
      <c r="BU15" s="60"/>
      <c r="BV15" s="60"/>
      <c r="BW15" s="60"/>
      <c r="BX15" s="60"/>
      <c r="BY15" s="60"/>
      <c r="BZ15" s="60"/>
      <c r="CA15" s="61"/>
      <c r="CB15" s="62"/>
      <c r="CC15" s="63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62"/>
      <c r="CO15" s="63"/>
      <c r="CP15" s="60"/>
      <c r="CQ15" s="60"/>
      <c r="CR15" s="60"/>
      <c r="CS15" s="60"/>
      <c r="CT15" s="60"/>
      <c r="CU15" s="60"/>
      <c r="CV15" s="60"/>
      <c r="CW15" s="60"/>
      <c r="CX15" s="60"/>
      <c r="CY15" s="61"/>
      <c r="CZ15" s="62"/>
    </row>
    <row r="16" spans="2:104" ht="15.75">
      <c r="B16" s="52" t="s">
        <v>92</v>
      </c>
      <c r="C16" s="53" t="s">
        <v>149</v>
      </c>
      <c r="D16" s="81"/>
      <c r="E16" s="51"/>
      <c r="F16" s="51" t="s">
        <v>99</v>
      </c>
      <c r="G16" s="37">
        <v>30</v>
      </c>
      <c r="H16" s="38">
        <v>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2"/>
      <c r="U16" s="63"/>
      <c r="V16" s="60">
        <v>30</v>
      </c>
      <c r="W16" s="60"/>
      <c r="X16" s="60"/>
      <c r="Y16" s="60"/>
      <c r="Z16" s="60"/>
      <c r="AA16" s="60"/>
      <c r="AB16" s="60"/>
      <c r="AC16" s="60"/>
      <c r="AD16" s="60"/>
      <c r="AE16" s="61"/>
      <c r="AF16" s="62">
        <v>4</v>
      </c>
      <c r="AG16" s="63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62"/>
      <c r="AS16" s="63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62"/>
      <c r="BE16" s="63"/>
      <c r="BF16" s="60"/>
      <c r="BG16" s="60"/>
      <c r="BH16" s="60"/>
      <c r="BI16" s="60"/>
      <c r="BJ16" s="60"/>
      <c r="BK16" s="60"/>
      <c r="BL16" s="60"/>
      <c r="BM16" s="60"/>
      <c r="BN16" s="60"/>
      <c r="BO16" s="61"/>
      <c r="BP16" s="62"/>
      <c r="BQ16" s="63"/>
      <c r="BR16" s="60"/>
      <c r="BS16" s="60"/>
      <c r="BT16" s="60"/>
      <c r="BU16" s="60"/>
      <c r="BV16" s="60"/>
      <c r="BW16" s="60"/>
      <c r="BX16" s="60"/>
      <c r="BY16" s="60"/>
      <c r="BZ16" s="60"/>
      <c r="CA16" s="61"/>
      <c r="CB16" s="62"/>
      <c r="CC16" s="63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62"/>
      <c r="CO16" s="63"/>
      <c r="CP16" s="60"/>
      <c r="CQ16" s="60"/>
      <c r="CR16" s="60"/>
      <c r="CS16" s="60"/>
      <c r="CT16" s="60"/>
      <c r="CU16" s="60"/>
      <c r="CV16" s="60"/>
      <c r="CW16" s="60"/>
      <c r="CX16" s="60"/>
      <c r="CY16" s="61"/>
      <c r="CZ16" s="62"/>
    </row>
    <row r="17" spans="2:104" ht="19.5" customHeight="1">
      <c r="B17" s="49" t="s">
        <v>93</v>
      </c>
      <c r="C17" s="53" t="s">
        <v>199</v>
      </c>
      <c r="D17" s="81"/>
      <c r="E17" s="51"/>
      <c r="F17" s="51" t="s">
        <v>103</v>
      </c>
      <c r="G17" s="37">
        <v>30</v>
      </c>
      <c r="H17" s="38">
        <v>2</v>
      </c>
      <c r="I17" s="60"/>
      <c r="J17" s="60">
        <v>30</v>
      </c>
      <c r="K17" s="60"/>
      <c r="L17" s="60"/>
      <c r="M17" s="60"/>
      <c r="N17" s="60"/>
      <c r="O17" s="60"/>
      <c r="P17" s="60"/>
      <c r="Q17" s="60"/>
      <c r="R17" s="60"/>
      <c r="S17" s="61"/>
      <c r="T17" s="62">
        <v>2</v>
      </c>
      <c r="U17" s="63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2"/>
      <c r="AG17" s="63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2"/>
      <c r="AS17" s="63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62"/>
      <c r="BE17" s="63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62"/>
      <c r="BQ17" s="63"/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62"/>
      <c r="CC17" s="63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62"/>
      <c r="CO17" s="63"/>
      <c r="CP17" s="60"/>
      <c r="CQ17" s="60"/>
      <c r="CR17" s="60"/>
      <c r="CS17" s="60"/>
      <c r="CT17" s="60"/>
      <c r="CU17" s="60"/>
      <c r="CV17" s="60"/>
      <c r="CW17" s="60"/>
      <c r="CX17" s="60"/>
      <c r="CY17" s="61"/>
      <c r="CZ17" s="62"/>
    </row>
    <row r="18" spans="2:104" ht="15.75">
      <c r="B18" s="52" t="s">
        <v>94</v>
      </c>
      <c r="C18" s="53" t="s">
        <v>98</v>
      </c>
      <c r="D18" s="81" t="s">
        <v>103</v>
      </c>
      <c r="E18" s="51" t="s">
        <v>103</v>
      </c>
      <c r="F18" s="51"/>
      <c r="G18" s="37">
        <v>15</v>
      </c>
      <c r="H18" s="38">
        <v>1</v>
      </c>
      <c r="I18" s="60">
        <v>15</v>
      </c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1</v>
      </c>
      <c r="U18" s="63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2"/>
      <c r="AG18" s="63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2"/>
      <c r="AS18" s="63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62"/>
      <c r="BE18" s="63"/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62"/>
      <c r="BQ18" s="63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/>
      <c r="CC18" s="63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62"/>
      <c r="CO18" s="63"/>
      <c r="CP18" s="60"/>
      <c r="CQ18" s="60"/>
      <c r="CR18" s="60"/>
      <c r="CS18" s="60"/>
      <c r="CT18" s="60"/>
      <c r="CU18" s="60"/>
      <c r="CV18" s="60"/>
      <c r="CW18" s="60"/>
      <c r="CX18" s="60"/>
      <c r="CY18" s="61"/>
      <c r="CZ18" s="62"/>
    </row>
    <row r="19" spans="2:104" ht="15.75">
      <c r="B19" s="49" t="s">
        <v>95</v>
      </c>
      <c r="C19" s="53" t="s">
        <v>98</v>
      </c>
      <c r="D19" s="81"/>
      <c r="E19" s="51"/>
      <c r="F19" s="51" t="s">
        <v>103</v>
      </c>
      <c r="G19" s="37">
        <v>30</v>
      </c>
      <c r="H19" s="38">
        <v>2</v>
      </c>
      <c r="I19" s="60"/>
      <c r="J19" s="60">
        <v>30</v>
      </c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3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62"/>
      <c r="BQ19" s="63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/>
      <c r="CC19" s="63"/>
      <c r="CD19" s="60"/>
      <c r="CE19" s="60"/>
      <c r="CF19" s="60"/>
      <c r="CG19" s="60"/>
      <c r="CH19" s="60"/>
      <c r="CI19" s="60"/>
      <c r="CJ19" s="60"/>
      <c r="CK19" s="60"/>
      <c r="CL19" s="60"/>
      <c r="CM19" s="61"/>
      <c r="CN19" s="62"/>
      <c r="CO19" s="63"/>
      <c r="CP19" s="60"/>
      <c r="CQ19" s="60"/>
      <c r="CR19" s="60"/>
      <c r="CS19" s="60"/>
      <c r="CT19" s="60"/>
      <c r="CU19" s="60"/>
      <c r="CV19" s="60"/>
      <c r="CW19" s="60"/>
      <c r="CX19" s="60"/>
      <c r="CY19" s="61"/>
      <c r="CZ19" s="62"/>
    </row>
    <row r="20" spans="2:104" ht="15.75">
      <c r="B20" s="49" t="s">
        <v>96</v>
      </c>
      <c r="C20" s="53" t="s">
        <v>104</v>
      </c>
      <c r="D20" s="81" t="s">
        <v>103</v>
      </c>
      <c r="E20" s="51" t="s">
        <v>103</v>
      </c>
      <c r="F20" s="51"/>
      <c r="G20" s="37">
        <v>30</v>
      </c>
      <c r="H20" s="38">
        <v>2</v>
      </c>
      <c r="I20" s="60">
        <v>30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  <c r="BE20" s="63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62"/>
      <c r="BQ20" s="63"/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/>
      <c r="CC20" s="63"/>
      <c r="CD20" s="60"/>
      <c r="CE20" s="60"/>
      <c r="CF20" s="60"/>
      <c r="CG20" s="60"/>
      <c r="CH20" s="60"/>
      <c r="CI20" s="60"/>
      <c r="CJ20" s="60"/>
      <c r="CK20" s="60"/>
      <c r="CL20" s="60"/>
      <c r="CM20" s="61"/>
      <c r="CN20" s="62"/>
      <c r="CO20" s="63"/>
      <c r="CP20" s="60"/>
      <c r="CQ20" s="60"/>
      <c r="CR20" s="60"/>
      <c r="CS20" s="60"/>
      <c r="CT20" s="60"/>
      <c r="CU20" s="60"/>
      <c r="CV20" s="60"/>
      <c r="CW20" s="60"/>
      <c r="CX20" s="60"/>
      <c r="CY20" s="61"/>
      <c r="CZ20" s="62"/>
    </row>
    <row r="21" spans="2:104" ht="15.75">
      <c r="B21" s="228" t="s">
        <v>10</v>
      </c>
      <c r="C21" s="229"/>
      <c r="D21" s="230"/>
      <c r="E21" s="230"/>
      <c r="F21" s="231"/>
      <c r="G21" s="39">
        <f>SUM(G15:G20)</f>
        <v>165</v>
      </c>
      <c r="H21" s="40">
        <f>SUM(H15:H20)</f>
        <v>13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5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  <c r="CC21" s="35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6"/>
      <c r="CO21" s="35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6"/>
    </row>
    <row r="22" spans="2:104" ht="15.75">
      <c r="B22" s="232" t="s">
        <v>60</v>
      </c>
      <c r="C22" s="233"/>
      <c r="D22" s="233"/>
      <c r="E22" s="233"/>
      <c r="F22" s="233"/>
      <c r="G22" s="218"/>
      <c r="H22" s="2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6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6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6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6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6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6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6"/>
    </row>
    <row r="23" spans="2:104" ht="15.75">
      <c r="B23" s="54" t="s">
        <v>91</v>
      </c>
      <c r="C23" s="55" t="s">
        <v>108</v>
      </c>
      <c r="D23" s="82" t="s">
        <v>99</v>
      </c>
      <c r="E23" s="56" t="s">
        <v>100</v>
      </c>
      <c r="F23" s="56"/>
      <c r="G23" s="70">
        <v>60</v>
      </c>
      <c r="H23" s="41">
        <v>4</v>
      </c>
      <c r="I23" s="64">
        <v>30</v>
      </c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6">
        <v>2</v>
      </c>
      <c r="U23" s="67">
        <v>30</v>
      </c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>
        <v>2</v>
      </c>
      <c r="AG23" s="67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66"/>
      <c r="AS23" s="67"/>
      <c r="AT23" s="64"/>
      <c r="AU23" s="64"/>
      <c r="AV23" s="64"/>
      <c r="AW23" s="64"/>
      <c r="AX23" s="64"/>
      <c r="AY23" s="64"/>
      <c r="AZ23" s="64"/>
      <c r="BA23" s="64"/>
      <c r="BB23" s="64"/>
      <c r="BC23" s="65"/>
      <c r="BD23" s="66"/>
      <c r="BE23" s="67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7"/>
      <c r="BR23" s="64"/>
      <c r="BS23" s="64"/>
      <c r="BT23" s="64"/>
      <c r="BU23" s="64"/>
      <c r="BV23" s="64"/>
      <c r="BW23" s="64"/>
      <c r="BX23" s="64"/>
      <c r="BY23" s="64"/>
      <c r="BZ23" s="64"/>
      <c r="CA23" s="65"/>
      <c r="CB23" s="66"/>
      <c r="CC23" s="67"/>
      <c r="CD23" s="64"/>
      <c r="CE23" s="64"/>
      <c r="CF23" s="64"/>
      <c r="CG23" s="64"/>
      <c r="CH23" s="64"/>
      <c r="CI23" s="64"/>
      <c r="CJ23" s="64"/>
      <c r="CK23" s="64"/>
      <c r="CL23" s="64"/>
      <c r="CM23" s="65"/>
      <c r="CN23" s="66"/>
      <c r="CO23" s="67"/>
      <c r="CP23" s="64"/>
      <c r="CQ23" s="64"/>
      <c r="CR23" s="64"/>
      <c r="CS23" s="64"/>
      <c r="CT23" s="64"/>
      <c r="CU23" s="64"/>
      <c r="CV23" s="64"/>
      <c r="CW23" s="64"/>
      <c r="CX23" s="64"/>
      <c r="CY23" s="65"/>
      <c r="CZ23" s="66"/>
    </row>
    <row r="24" spans="2:104" ht="15.75">
      <c r="B24" s="54" t="s">
        <v>92</v>
      </c>
      <c r="C24" s="55" t="s">
        <v>108</v>
      </c>
      <c r="D24" s="82"/>
      <c r="E24" s="56"/>
      <c r="F24" s="56" t="s">
        <v>100</v>
      </c>
      <c r="G24" s="70">
        <v>60</v>
      </c>
      <c r="H24" s="41">
        <v>4</v>
      </c>
      <c r="I24" s="64"/>
      <c r="J24" s="64">
        <v>30</v>
      </c>
      <c r="K24" s="64"/>
      <c r="L24" s="64"/>
      <c r="M24" s="64"/>
      <c r="N24" s="64"/>
      <c r="O24" s="64"/>
      <c r="P24" s="64"/>
      <c r="Q24" s="64"/>
      <c r="R24" s="64"/>
      <c r="S24" s="65"/>
      <c r="T24" s="66">
        <v>2</v>
      </c>
      <c r="U24" s="67"/>
      <c r="V24" s="64">
        <v>30</v>
      </c>
      <c r="W24" s="64"/>
      <c r="X24" s="64"/>
      <c r="Y24" s="64"/>
      <c r="Z24" s="64"/>
      <c r="AA24" s="64"/>
      <c r="AB24" s="64"/>
      <c r="AC24" s="64"/>
      <c r="AD24" s="64"/>
      <c r="AE24" s="65"/>
      <c r="AF24" s="66">
        <v>2</v>
      </c>
      <c r="AG24" s="67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R24" s="66"/>
      <c r="AS24" s="67"/>
      <c r="AT24" s="64"/>
      <c r="AU24" s="64"/>
      <c r="AV24" s="64"/>
      <c r="AW24" s="64"/>
      <c r="AX24" s="64"/>
      <c r="AY24" s="64"/>
      <c r="AZ24" s="64"/>
      <c r="BA24" s="64"/>
      <c r="BB24" s="64"/>
      <c r="BC24" s="65"/>
      <c r="BD24" s="66"/>
      <c r="BE24" s="67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6"/>
      <c r="BQ24" s="67"/>
      <c r="BR24" s="64"/>
      <c r="BS24" s="64"/>
      <c r="BT24" s="64"/>
      <c r="BU24" s="64"/>
      <c r="BV24" s="64"/>
      <c r="BW24" s="64"/>
      <c r="BX24" s="64"/>
      <c r="BY24" s="64"/>
      <c r="BZ24" s="64"/>
      <c r="CA24" s="65"/>
      <c r="CB24" s="66"/>
      <c r="CC24" s="67"/>
      <c r="CD24" s="64"/>
      <c r="CE24" s="64"/>
      <c r="CF24" s="64"/>
      <c r="CG24" s="64"/>
      <c r="CH24" s="64"/>
      <c r="CI24" s="64"/>
      <c r="CJ24" s="64"/>
      <c r="CK24" s="64"/>
      <c r="CL24" s="64"/>
      <c r="CM24" s="65"/>
      <c r="CN24" s="66"/>
      <c r="CO24" s="67"/>
      <c r="CP24" s="64"/>
      <c r="CQ24" s="64"/>
      <c r="CR24" s="64"/>
      <c r="CS24" s="64"/>
      <c r="CT24" s="64"/>
      <c r="CU24" s="64"/>
      <c r="CV24" s="64"/>
      <c r="CW24" s="64"/>
      <c r="CX24" s="64"/>
      <c r="CY24" s="65"/>
      <c r="CZ24" s="66"/>
    </row>
    <row r="25" spans="2:104" ht="15.75">
      <c r="B25" s="54" t="s">
        <v>93</v>
      </c>
      <c r="C25" s="55" t="s">
        <v>109</v>
      </c>
      <c r="D25" s="82" t="s">
        <v>107</v>
      </c>
      <c r="E25" s="56" t="s">
        <v>107</v>
      </c>
      <c r="F25" s="56"/>
      <c r="G25" s="70">
        <v>30</v>
      </c>
      <c r="H25" s="41">
        <v>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66"/>
      <c r="AG25" s="67">
        <v>30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5"/>
      <c r="AR25" s="66">
        <v>2</v>
      </c>
      <c r="AS25" s="67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66"/>
      <c r="BE25" s="67"/>
      <c r="BF25" s="64"/>
      <c r="BG25" s="64"/>
      <c r="BH25" s="64"/>
      <c r="BI25" s="64"/>
      <c r="BJ25" s="64"/>
      <c r="BK25" s="64"/>
      <c r="BL25" s="64"/>
      <c r="BM25" s="64"/>
      <c r="BN25" s="64"/>
      <c r="BO25" s="65"/>
      <c r="BP25" s="66"/>
      <c r="BQ25" s="67"/>
      <c r="BR25" s="64"/>
      <c r="BS25" s="64"/>
      <c r="BT25" s="64"/>
      <c r="BU25" s="64"/>
      <c r="BV25" s="64"/>
      <c r="BW25" s="64"/>
      <c r="BX25" s="64"/>
      <c r="BY25" s="64"/>
      <c r="BZ25" s="64"/>
      <c r="CA25" s="65"/>
      <c r="CB25" s="66"/>
      <c r="CC25" s="67"/>
      <c r="CD25" s="64"/>
      <c r="CE25" s="64"/>
      <c r="CF25" s="64"/>
      <c r="CG25" s="64"/>
      <c r="CH25" s="64"/>
      <c r="CI25" s="64"/>
      <c r="CJ25" s="64"/>
      <c r="CK25" s="64"/>
      <c r="CL25" s="64"/>
      <c r="CM25" s="65"/>
      <c r="CN25" s="66"/>
      <c r="CO25" s="67"/>
      <c r="CP25" s="64"/>
      <c r="CQ25" s="64"/>
      <c r="CR25" s="64"/>
      <c r="CS25" s="64"/>
      <c r="CT25" s="64"/>
      <c r="CU25" s="64"/>
      <c r="CV25" s="64"/>
      <c r="CW25" s="64"/>
      <c r="CX25" s="64"/>
      <c r="CY25" s="65"/>
      <c r="CZ25" s="66"/>
    </row>
    <row r="26" spans="2:104" ht="15.75">
      <c r="B26" s="54" t="s">
        <v>94</v>
      </c>
      <c r="C26" s="55" t="s">
        <v>109</v>
      </c>
      <c r="D26" s="82"/>
      <c r="E26" s="56"/>
      <c r="F26" s="56" t="s">
        <v>107</v>
      </c>
      <c r="G26" s="70">
        <v>30</v>
      </c>
      <c r="H26" s="41">
        <v>2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6"/>
      <c r="U26" s="67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6"/>
      <c r="AG26" s="67"/>
      <c r="AH26" s="64">
        <v>30</v>
      </c>
      <c r="AI26" s="64"/>
      <c r="AJ26" s="64"/>
      <c r="AK26" s="64"/>
      <c r="AL26" s="64"/>
      <c r="AM26" s="64"/>
      <c r="AN26" s="64"/>
      <c r="AO26" s="64"/>
      <c r="AP26" s="64"/>
      <c r="AQ26" s="65"/>
      <c r="AR26" s="66">
        <v>2</v>
      </c>
      <c r="AS26" s="67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66"/>
      <c r="BE26" s="67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66"/>
      <c r="BQ26" s="67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66"/>
      <c r="CC26" s="67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7"/>
      <c r="CP26" s="64"/>
      <c r="CQ26" s="64"/>
      <c r="CR26" s="64"/>
      <c r="CS26" s="64"/>
      <c r="CT26" s="64"/>
      <c r="CU26" s="64"/>
      <c r="CV26" s="64"/>
      <c r="CW26" s="64"/>
      <c r="CX26" s="64"/>
      <c r="CY26" s="65"/>
      <c r="CZ26" s="66"/>
    </row>
    <row r="27" spans="2:104" ht="30">
      <c r="B27" s="54" t="s">
        <v>95</v>
      </c>
      <c r="C27" s="74" t="s">
        <v>110</v>
      </c>
      <c r="D27" s="82" t="s">
        <v>105</v>
      </c>
      <c r="E27" s="56" t="s">
        <v>120</v>
      </c>
      <c r="F27" s="56"/>
      <c r="G27" s="70">
        <v>60</v>
      </c>
      <c r="H27" s="41">
        <v>4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6"/>
      <c r="U27" s="67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6"/>
      <c r="AG27" s="67">
        <v>30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5"/>
      <c r="AR27" s="66">
        <v>2</v>
      </c>
      <c r="AS27" s="67">
        <v>30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5"/>
      <c r="BD27" s="66">
        <v>2</v>
      </c>
      <c r="BE27" s="67"/>
      <c r="BF27" s="64"/>
      <c r="BG27" s="64"/>
      <c r="BH27" s="64"/>
      <c r="BI27" s="64"/>
      <c r="BJ27" s="64"/>
      <c r="BK27" s="64"/>
      <c r="BL27" s="64"/>
      <c r="BM27" s="64"/>
      <c r="BN27" s="64"/>
      <c r="BO27" s="65"/>
      <c r="BP27" s="66"/>
      <c r="BQ27" s="67"/>
      <c r="BR27" s="64"/>
      <c r="BS27" s="64"/>
      <c r="BT27" s="64"/>
      <c r="BU27" s="64"/>
      <c r="BV27" s="64"/>
      <c r="BW27" s="64"/>
      <c r="BX27" s="64"/>
      <c r="BY27" s="64"/>
      <c r="BZ27" s="64"/>
      <c r="CA27" s="65"/>
      <c r="CB27" s="66"/>
      <c r="CC27" s="67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7"/>
      <c r="CP27" s="64"/>
      <c r="CQ27" s="64"/>
      <c r="CR27" s="64"/>
      <c r="CS27" s="64"/>
      <c r="CT27" s="64"/>
      <c r="CU27" s="64"/>
      <c r="CV27" s="64"/>
      <c r="CW27" s="64"/>
      <c r="CX27" s="64"/>
      <c r="CY27" s="65"/>
      <c r="CZ27" s="66"/>
    </row>
    <row r="28" spans="2:104" ht="30">
      <c r="B28" s="54" t="s">
        <v>96</v>
      </c>
      <c r="C28" s="74" t="s">
        <v>110</v>
      </c>
      <c r="D28" s="82"/>
      <c r="E28" s="56"/>
      <c r="F28" s="56" t="s">
        <v>120</v>
      </c>
      <c r="G28" s="70">
        <v>90</v>
      </c>
      <c r="H28" s="41">
        <v>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6"/>
      <c r="U28" s="67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6"/>
      <c r="AG28" s="67"/>
      <c r="AH28" s="64">
        <v>30</v>
      </c>
      <c r="AI28" s="64"/>
      <c r="AJ28" s="64"/>
      <c r="AK28" s="64"/>
      <c r="AL28" s="64"/>
      <c r="AM28" s="64"/>
      <c r="AN28" s="64"/>
      <c r="AO28" s="64"/>
      <c r="AP28" s="64"/>
      <c r="AQ28" s="65"/>
      <c r="AR28" s="66">
        <v>4</v>
      </c>
      <c r="AS28" s="67"/>
      <c r="AT28" s="64">
        <v>60</v>
      </c>
      <c r="AU28" s="64"/>
      <c r="AV28" s="64"/>
      <c r="AW28" s="64"/>
      <c r="AX28" s="64"/>
      <c r="AY28" s="64"/>
      <c r="AZ28" s="64"/>
      <c r="BA28" s="64"/>
      <c r="BB28" s="64"/>
      <c r="BC28" s="65"/>
      <c r="BD28" s="66">
        <v>4</v>
      </c>
      <c r="BE28" s="67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66"/>
      <c r="BQ28" s="67"/>
      <c r="BR28" s="64"/>
      <c r="BS28" s="64"/>
      <c r="BT28" s="64"/>
      <c r="BU28" s="64"/>
      <c r="BV28" s="64"/>
      <c r="BW28" s="64"/>
      <c r="BX28" s="64"/>
      <c r="BY28" s="64"/>
      <c r="BZ28" s="64"/>
      <c r="CA28" s="65"/>
      <c r="CB28" s="66"/>
      <c r="CC28" s="67"/>
      <c r="CD28" s="64"/>
      <c r="CE28" s="64"/>
      <c r="CF28" s="64"/>
      <c r="CG28" s="64"/>
      <c r="CH28" s="64"/>
      <c r="CI28" s="64"/>
      <c r="CJ28" s="64"/>
      <c r="CK28" s="64"/>
      <c r="CL28" s="64"/>
      <c r="CM28" s="65"/>
      <c r="CN28" s="66"/>
      <c r="CO28" s="67"/>
      <c r="CP28" s="64"/>
      <c r="CQ28" s="64"/>
      <c r="CR28" s="64"/>
      <c r="CS28" s="64"/>
      <c r="CT28" s="64"/>
      <c r="CU28" s="64"/>
      <c r="CV28" s="64"/>
      <c r="CW28" s="64"/>
      <c r="CX28" s="64"/>
      <c r="CY28" s="65"/>
      <c r="CZ28" s="66"/>
    </row>
    <row r="29" spans="2:104" ht="15.75">
      <c r="B29" s="54" t="s">
        <v>106</v>
      </c>
      <c r="C29" s="55" t="s">
        <v>111</v>
      </c>
      <c r="D29" s="82" t="s">
        <v>101</v>
      </c>
      <c r="E29" s="56" t="s">
        <v>121</v>
      </c>
      <c r="F29" s="56"/>
      <c r="G29" s="70">
        <v>60</v>
      </c>
      <c r="H29" s="41">
        <v>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6"/>
      <c r="U29" s="67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6"/>
      <c r="AG29" s="67"/>
      <c r="AH29" s="64"/>
      <c r="AI29" s="64"/>
      <c r="AJ29" s="64"/>
      <c r="AK29" s="64"/>
      <c r="AL29" s="64"/>
      <c r="AM29" s="64"/>
      <c r="AN29" s="64"/>
      <c r="AO29" s="64"/>
      <c r="AP29" s="64"/>
      <c r="AQ29" s="65"/>
      <c r="AR29" s="66"/>
      <c r="AS29" s="67">
        <v>30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66">
        <v>2</v>
      </c>
      <c r="BE29" s="67">
        <v>30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5"/>
      <c r="BP29" s="66">
        <v>2</v>
      </c>
      <c r="BQ29" s="67"/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66"/>
      <c r="CC29" s="67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7"/>
      <c r="CP29" s="64"/>
      <c r="CQ29" s="64"/>
      <c r="CR29" s="64"/>
      <c r="CS29" s="64"/>
      <c r="CT29" s="64"/>
      <c r="CU29" s="64"/>
      <c r="CV29" s="64"/>
      <c r="CW29" s="64"/>
      <c r="CX29" s="64"/>
      <c r="CY29" s="65"/>
      <c r="CZ29" s="66"/>
    </row>
    <row r="30" spans="2:104" ht="15.75">
      <c r="B30" s="54" t="s">
        <v>136</v>
      </c>
      <c r="C30" s="55" t="s">
        <v>111</v>
      </c>
      <c r="D30" s="82"/>
      <c r="E30" s="56"/>
      <c r="F30" s="56" t="s">
        <v>121</v>
      </c>
      <c r="G30" s="70">
        <v>60</v>
      </c>
      <c r="H30" s="41">
        <v>4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66"/>
      <c r="U30" s="67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7"/>
      <c r="AH30" s="64"/>
      <c r="AI30" s="64"/>
      <c r="AJ30" s="64"/>
      <c r="AK30" s="64"/>
      <c r="AL30" s="64"/>
      <c r="AM30" s="64"/>
      <c r="AN30" s="64"/>
      <c r="AO30" s="64"/>
      <c r="AP30" s="64"/>
      <c r="AQ30" s="65"/>
      <c r="AR30" s="66"/>
      <c r="AS30" s="67"/>
      <c r="AT30" s="64">
        <v>30</v>
      </c>
      <c r="AU30" s="64"/>
      <c r="AV30" s="64"/>
      <c r="AW30" s="64"/>
      <c r="AX30" s="64"/>
      <c r="AY30" s="64"/>
      <c r="AZ30" s="64"/>
      <c r="BA30" s="64"/>
      <c r="BB30" s="64"/>
      <c r="BC30" s="65"/>
      <c r="BD30" s="66">
        <v>2</v>
      </c>
      <c r="BE30" s="67"/>
      <c r="BF30" s="64">
        <v>30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66">
        <v>2</v>
      </c>
      <c r="BQ30" s="67"/>
      <c r="BR30" s="64"/>
      <c r="BS30" s="64"/>
      <c r="BT30" s="64"/>
      <c r="BU30" s="64"/>
      <c r="BV30" s="64"/>
      <c r="BW30" s="64"/>
      <c r="BX30" s="64"/>
      <c r="BY30" s="64"/>
      <c r="BZ30" s="64"/>
      <c r="CA30" s="65"/>
      <c r="CB30" s="66"/>
      <c r="CC30" s="67"/>
      <c r="CD30" s="64"/>
      <c r="CE30" s="64"/>
      <c r="CF30" s="64"/>
      <c r="CG30" s="64"/>
      <c r="CH30" s="64"/>
      <c r="CI30" s="64"/>
      <c r="CJ30" s="64"/>
      <c r="CK30" s="64"/>
      <c r="CL30" s="64"/>
      <c r="CM30" s="65"/>
      <c r="CN30" s="66"/>
      <c r="CO30" s="67"/>
      <c r="CP30" s="64"/>
      <c r="CQ30" s="64"/>
      <c r="CR30" s="64"/>
      <c r="CS30" s="64"/>
      <c r="CT30" s="64"/>
      <c r="CU30" s="64"/>
      <c r="CV30" s="64"/>
      <c r="CW30" s="64"/>
      <c r="CX30" s="64"/>
      <c r="CY30" s="65"/>
      <c r="CZ30" s="66"/>
    </row>
    <row r="31" spans="2:104" ht="15.75">
      <c r="B31" s="54" t="s">
        <v>137</v>
      </c>
      <c r="C31" s="55" t="s">
        <v>150</v>
      </c>
      <c r="D31" s="82"/>
      <c r="E31" s="56"/>
      <c r="F31" s="56" t="s">
        <v>122</v>
      </c>
      <c r="G31" s="70">
        <v>30</v>
      </c>
      <c r="H31" s="41">
        <v>3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6"/>
      <c r="U31" s="67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7"/>
      <c r="AH31" s="64"/>
      <c r="AI31" s="64"/>
      <c r="AJ31" s="64"/>
      <c r="AK31" s="64"/>
      <c r="AL31" s="64"/>
      <c r="AM31" s="64"/>
      <c r="AN31" s="64"/>
      <c r="AO31" s="64"/>
      <c r="AP31" s="64"/>
      <c r="AQ31" s="65"/>
      <c r="AR31" s="66"/>
      <c r="AS31" s="67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66"/>
      <c r="BE31" s="67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66"/>
      <c r="BQ31" s="67"/>
      <c r="BR31" s="64">
        <v>30</v>
      </c>
      <c r="BS31" s="64"/>
      <c r="BT31" s="64"/>
      <c r="BU31" s="64"/>
      <c r="BV31" s="64"/>
      <c r="BW31" s="64"/>
      <c r="BX31" s="64"/>
      <c r="BY31" s="64"/>
      <c r="BZ31" s="64"/>
      <c r="CA31" s="65"/>
      <c r="CB31" s="66">
        <v>3</v>
      </c>
      <c r="CC31" s="67"/>
      <c r="CD31" s="64"/>
      <c r="CE31" s="64"/>
      <c r="CF31" s="64"/>
      <c r="CG31" s="64"/>
      <c r="CH31" s="64"/>
      <c r="CI31" s="64"/>
      <c r="CJ31" s="64"/>
      <c r="CK31" s="64"/>
      <c r="CL31" s="64"/>
      <c r="CM31" s="65"/>
      <c r="CN31" s="66"/>
      <c r="CO31" s="67"/>
      <c r="CP31" s="64"/>
      <c r="CQ31" s="64"/>
      <c r="CR31" s="64"/>
      <c r="CS31" s="64"/>
      <c r="CT31" s="64"/>
      <c r="CU31" s="64"/>
      <c r="CV31" s="64"/>
      <c r="CW31" s="64"/>
      <c r="CX31" s="64"/>
      <c r="CY31" s="65"/>
      <c r="CZ31" s="66"/>
    </row>
    <row r="32" spans="2:104" ht="15.75">
      <c r="B32" s="54" t="s">
        <v>138</v>
      </c>
      <c r="C32" s="55" t="s">
        <v>112</v>
      </c>
      <c r="D32" s="82"/>
      <c r="E32" s="56"/>
      <c r="F32" s="56" t="s">
        <v>107</v>
      </c>
      <c r="G32" s="70">
        <v>30</v>
      </c>
      <c r="H32" s="41">
        <v>2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66"/>
      <c r="U32" s="67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7"/>
      <c r="AH32" s="64">
        <v>30</v>
      </c>
      <c r="AI32" s="64"/>
      <c r="AJ32" s="64"/>
      <c r="AK32" s="64"/>
      <c r="AL32" s="64"/>
      <c r="AM32" s="64"/>
      <c r="AN32" s="64"/>
      <c r="AO32" s="64"/>
      <c r="AP32" s="64"/>
      <c r="AQ32" s="65"/>
      <c r="AR32" s="66">
        <v>2</v>
      </c>
      <c r="AS32" s="67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66"/>
      <c r="BE32" s="67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66"/>
      <c r="BQ32" s="67"/>
      <c r="BR32" s="64"/>
      <c r="BS32" s="64"/>
      <c r="BT32" s="64"/>
      <c r="BU32" s="64"/>
      <c r="BV32" s="64"/>
      <c r="BW32" s="64"/>
      <c r="BX32" s="64"/>
      <c r="BY32" s="64"/>
      <c r="BZ32" s="64"/>
      <c r="CA32" s="65"/>
      <c r="CB32" s="66"/>
      <c r="CC32" s="67"/>
      <c r="CD32" s="64"/>
      <c r="CE32" s="64"/>
      <c r="CF32" s="64"/>
      <c r="CG32" s="64"/>
      <c r="CH32" s="64"/>
      <c r="CI32" s="64"/>
      <c r="CJ32" s="64"/>
      <c r="CK32" s="64"/>
      <c r="CL32" s="64"/>
      <c r="CM32" s="65"/>
      <c r="CN32" s="66"/>
      <c r="CO32" s="67"/>
      <c r="CP32" s="64"/>
      <c r="CQ32" s="64"/>
      <c r="CR32" s="64"/>
      <c r="CS32" s="64"/>
      <c r="CT32" s="64"/>
      <c r="CU32" s="64"/>
      <c r="CV32" s="64"/>
      <c r="CW32" s="64"/>
      <c r="CX32" s="64"/>
      <c r="CY32" s="65"/>
      <c r="CZ32" s="66"/>
    </row>
    <row r="33" spans="2:104" ht="15.75">
      <c r="B33" s="54" t="s">
        <v>139</v>
      </c>
      <c r="C33" s="55" t="s">
        <v>148</v>
      </c>
      <c r="D33" s="82" t="s">
        <v>107</v>
      </c>
      <c r="E33" s="56" t="s">
        <v>107</v>
      </c>
      <c r="F33" s="56"/>
      <c r="G33" s="70">
        <v>30</v>
      </c>
      <c r="H33" s="41">
        <v>2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6"/>
      <c r="U33" s="67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7">
        <v>30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66">
        <v>2</v>
      </c>
      <c r="AS33" s="67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66"/>
      <c r="BE33" s="67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66"/>
      <c r="BQ33" s="67"/>
      <c r="BR33" s="64"/>
      <c r="BS33" s="64"/>
      <c r="BT33" s="64"/>
      <c r="BU33" s="64"/>
      <c r="BV33" s="64"/>
      <c r="BW33" s="64"/>
      <c r="BX33" s="64"/>
      <c r="BY33" s="64"/>
      <c r="BZ33" s="64"/>
      <c r="CA33" s="65"/>
      <c r="CB33" s="66"/>
      <c r="CC33" s="67"/>
      <c r="CD33" s="64"/>
      <c r="CE33" s="64"/>
      <c r="CF33" s="64"/>
      <c r="CG33" s="64"/>
      <c r="CH33" s="64"/>
      <c r="CI33" s="64"/>
      <c r="CJ33" s="64"/>
      <c r="CK33" s="64"/>
      <c r="CL33" s="64"/>
      <c r="CM33" s="65"/>
      <c r="CN33" s="66"/>
      <c r="CO33" s="67"/>
      <c r="CP33" s="64"/>
      <c r="CQ33" s="64"/>
      <c r="CR33" s="64"/>
      <c r="CS33" s="64"/>
      <c r="CT33" s="64"/>
      <c r="CU33" s="64"/>
      <c r="CV33" s="64"/>
      <c r="CW33" s="64"/>
      <c r="CX33" s="64"/>
      <c r="CY33" s="65"/>
      <c r="CZ33" s="66"/>
    </row>
    <row r="34" spans="2:104" ht="15.75">
      <c r="B34" s="54" t="s">
        <v>140</v>
      </c>
      <c r="C34" s="55" t="s">
        <v>148</v>
      </c>
      <c r="D34" s="82"/>
      <c r="E34" s="56"/>
      <c r="F34" s="56" t="s">
        <v>100</v>
      </c>
      <c r="G34" s="70">
        <v>60</v>
      </c>
      <c r="H34" s="41">
        <v>4</v>
      </c>
      <c r="I34" s="64"/>
      <c r="J34" s="64"/>
      <c r="K34" s="64"/>
      <c r="L34" s="64"/>
      <c r="M34" s="64">
        <v>30</v>
      </c>
      <c r="N34" s="64"/>
      <c r="O34" s="64"/>
      <c r="P34" s="64"/>
      <c r="Q34" s="64"/>
      <c r="R34" s="64"/>
      <c r="S34" s="65"/>
      <c r="T34" s="66">
        <v>2</v>
      </c>
      <c r="U34" s="67"/>
      <c r="V34" s="64"/>
      <c r="W34" s="64"/>
      <c r="X34" s="64"/>
      <c r="Y34" s="64">
        <v>30</v>
      </c>
      <c r="Z34" s="64"/>
      <c r="AA34" s="64"/>
      <c r="AB34" s="64"/>
      <c r="AC34" s="64"/>
      <c r="AD34" s="64"/>
      <c r="AE34" s="65"/>
      <c r="AF34" s="66">
        <v>2</v>
      </c>
      <c r="AG34" s="67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6"/>
      <c r="AS34" s="67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66"/>
      <c r="BE34" s="67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6"/>
      <c r="BQ34" s="67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66"/>
      <c r="CC34" s="67"/>
      <c r="CD34" s="64"/>
      <c r="CE34" s="64"/>
      <c r="CF34" s="64"/>
      <c r="CG34" s="64"/>
      <c r="CH34" s="64"/>
      <c r="CI34" s="64"/>
      <c r="CJ34" s="64"/>
      <c r="CK34" s="64"/>
      <c r="CL34" s="64"/>
      <c r="CM34" s="65"/>
      <c r="CN34" s="66"/>
      <c r="CO34" s="67"/>
      <c r="CP34" s="64"/>
      <c r="CQ34" s="64"/>
      <c r="CR34" s="64"/>
      <c r="CS34" s="64"/>
      <c r="CT34" s="64"/>
      <c r="CU34" s="64"/>
      <c r="CV34" s="64"/>
      <c r="CW34" s="64"/>
      <c r="CX34" s="64"/>
      <c r="CY34" s="65"/>
      <c r="CZ34" s="66"/>
    </row>
    <row r="35" spans="2:104" ht="15.75">
      <c r="B35" s="54" t="s">
        <v>141</v>
      </c>
      <c r="C35" s="55" t="s">
        <v>114</v>
      </c>
      <c r="D35" s="82" t="s">
        <v>99</v>
      </c>
      <c r="E35" s="56" t="s">
        <v>100</v>
      </c>
      <c r="F35" s="56"/>
      <c r="G35" s="70">
        <v>60</v>
      </c>
      <c r="H35" s="41">
        <v>4</v>
      </c>
      <c r="I35" s="64">
        <v>30</v>
      </c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6">
        <v>2</v>
      </c>
      <c r="U35" s="67">
        <v>30</v>
      </c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>
        <v>2</v>
      </c>
      <c r="AG35" s="67"/>
      <c r="AH35" s="64"/>
      <c r="AI35" s="64"/>
      <c r="AJ35" s="64"/>
      <c r="AK35" s="64"/>
      <c r="AL35" s="64"/>
      <c r="AM35" s="64"/>
      <c r="AN35" s="64"/>
      <c r="AO35" s="64"/>
      <c r="AP35" s="64"/>
      <c r="AQ35" s="65"/>
      <c r="AR35" s="66"/>
      <c r="AS35" s="67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66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6"/>
      <c r="BQ35" s="67"/>
      <c r="BR35" s="64"/>
      <c r="BS35" s="64"/>
      <c r="BT35" s="64"/>
      <c r="BU35" s="64"/>
      <c r="BV35" s="64"/>
      <c r="BW35" s="64"/>
      <c r="BX35" s="64"/>
      <c r="BY35" s="64"/>
      <c r="BZ35" s="64"/>
      <c r="CA35" s="65"/>
      <c r="CB35" s="66"/>
      <c r="CC35" s="67"/>
      <c r="CD35" s="64"/>
      <c r="CE35" s="64"/>
      <c r="CF35" s="64"/>
      <c r="CG35" s="64"/>
      <c r="CH35" s="64"/>
      <c r="CI35" s="64"/>
      <c r="CJ35" s="64"/>
      <c r="CK35" s="64"/>
      <c r="CL35" s="64"/>
      <c r="CM35" s="65"/>
      <c r="CN35" s="66"/>
      <c r="CO35" s="67"/>
      <c r="CP35" s="64"/>
      <c r="CQ35" s="64"/>
      <c r="CR35" s="64"/>
      <c r="CS35" s="64"/>
      <c r="CT35" s="64"/>
      <c r="CU35" s="64"/>
      <c r="CV35" s="64"/>
      <c r="CW35" s="64"/>
      <c r="CX35" s="64"/>
      <c r="CY35" s="65"/>
      <c r="CZ35" s="66"/>
    </row>
    <row r="36" spans="2:104" ht="15.75">
      <c r="B36" s="54" t="s">
        <v>142</v>
      </c>
      <c r="C36" s="55" t="s">
        <v>114</v>
      </c>
      <c r="D36" s="82"/>
      <c r="E36" s="56"/>
      <c r="F36" s="56" t="s">
        <v>100</v>
      </c>
      <c r="G36" s="70">
        <v>90</v>
      </c>
      <c r="H36" s="41">
        <v>8</v>
      </c>
      <c r="I36" s="64"/>
      <c r="J36" s="64"/>
      <c r="K36" s="64"/>
      <c r="L36" s="64"/>
      <c r="M36" s="64">
        <v>30</v>
      </c>
      <c r="N36" s="64"/>
      <c r="O36" s="64"/>
      <c r="P36" s="64"/>
      <c r="Q36" s="64"/>
      <c r="R36" s="64"/>
      <c r="S36" s="65"/>
      <c r="T36" s="66">
        <v>2</v>
      </c>
      <c r="U36" s="67"/>
      <c r="V36" s="64"/>
      <c r="W36" s="64"/>
      <c r="X36" s="64"/>
      <c r="Y36" s="64">
        <v>60</v>
      </c>
      <c r="Z36" s="64"/>
      <c r="AA36" s="64"/>
      <c r="AB36" s="64"/>
      <c r="AC36" s="64"/>
      <c r="AD36" s="64"/>
      <c r="AE36" s="65"/>
      <c r="AF36" s="66">
        <v>6</v>
      </c>
      <c r="AG36" s="67"/>
      <c r="AH36" s="64"/>
      <c r="AI36" s="64"/>
      <c r="AJ36" s="64"/>
      <c r="AK36" s="64"/>
      <c r="AL36" s="64"/>
      <c r="AM36" s="64"/>
      <c r="AN36" s="64"/>
      <c r="AO36" s="64"/>
      <c r="AP36" s="64"/>
      <c r="AQ36" s="65"/>
      <c r="AR36" s="66"/>
      <c r="AS36" s="67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66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6"/>
      <c r="BQ36" s="67"/>
      <c r="BR36" s="64"/>
      <c r="BS36" s="64"/>
      <c r="BT36" s="64"/>
      <c r="BU36" s="64"/>
      <c r="BV36" s="64"/>
      <c r="BW36" s="64"/>
      <c r="BX36" s="64"/>
      <c r="BY36" s="64"/>
      <c r="BZ36" s="64"/>
      <c r="CA36" s="65"/>
      <c r="CB36" s="66"/>
      <c r="CC36" s="67"/>
      <c r="CD36" s="64"/>
      <c r="CE36" s="64"/>
      <c r="CF36" s="64"/>
      <c r="CG36" s="64"/>
      <c r="CH36" s="64"/>
      <c r="CI36" s="64"/>
      <c r="CJ36" s="64"/>
      <c r="CK36" s="64"/>
      <c r="CL36" s="64"/>
      <c r="CM36" s="65"/>
      <c r="CN36" s="66"/>
      <c r="CO36" s="67"/>
      <c r="CP36" s="64"/>
      <c r="CQ36" s="64"/>
      <c r="CR36" s="64"/>
      <c r="CS36" s="64"/>
      <c r="CT36" s="64"/>
      <c r="CU36" s="64"/>
      <c r="CV36" s="64"/>
      <c r="CW36" s="64"/>
      <c r="CX36" s="64"/>
      <c r="CY36" s="65"/>
      <c r="CZ36" s="66"/>
    </row>
    <row r="37" spans="2:104" ht="15.75">
      <c r="B37" s="54" t="s">
        <v>143</v>
      </c>
      <c r="C37" s="55" t="s">
        <v>159</v>
      </c>
      <c r="D37" s="82"/>
      <c r="E37" s="56"/>
      <c r="F37" s="56" t="s">
        <v>105</v>
      </c>
      <c r="G37" s="70">
        <v>30</v>
      </c>
      <c r="H37" s="41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66"/>
      <c r="U37" s="67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66"/>
      <c r="AG37" s="67"/>
      <c r="AH37" s="64"/>
      <c r="AI37" s="64"/>
      <c r="AJ37" s="64"/>
      <c r="AK37" s="64"/>
      <c r="AL37" s="64"/>
      <c r="AM37" s="64"/>
      <c r="AN37" s="64"/>
      <c r="AO37" s="64"/>
      <c r="AP37" s="64"/>
      <c r="AQ37" s="65"/>
      <c r="AR37" s="66"/>
      <c r="AS37" s="67"/>
      <c r="AT37" s="64"/>
      <c r="AU37" s="64"/>
      <c r="AV37" s="64"/>
      <c r="AW37" s="64">
        <v>30</v>
      </c>
      <c r="AX37" s="64"/>
      <c r="AY37" s="64"/>
      <c r="AZ37" s="64"/>
      <c r="BA37" s="64"/>
      <c r="BB37" s="64"/>
      <c r="BC37" s="65"/>
      <c r="BD37" s="66">
        <v>2</v>
      </c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66"/>
      <c r="BQ37" s="67"/>
      <c r="BR37" s="64"/>
      <c r="BS37" s="64"/>
      <c r="BT37" s="64"/>
      <c r="BU37" s="64"/>
      <c r="BV37" s="64"/>
      <c r="BW37" s="64"/>
      <c r="BX37" s="64"/>
      <c r="BY37" s="64"/>
      <c r="BZ37" s="64"/>
      <c r="CA37" s="65"/>
      <c r="CB37" s="66"/>
      <c r="CC37" s="67"/>
      <c r="CD37" s="64"/>
      <c r="CE37" s="64"/>
      <c r="CF37" s="64"/>
      <c r="CG37" s="64"/>
      <c r="CH37" s="64"/>
      <c r="CI37" s="64"/>
      <c r="CJ37" s="64"/>
      <c r="CK37" s="64"/>
      <c r="CL37" s="64"/>
      <c r="CM37" s="65"/>
      <c r="CN37" s="66"/>
      <c r="CO37" s="67"/>
      <c r="CP37" s="64"/>
      <c r="CQ37" s="64"/>
      <c r="CR37" s="64"/>
      <c r="CS37" s="64"/>
      <c r="CT37" s="64"/>
      <c r="CU37" s="64"/>
      <c r="CV37" s="64"/>
      <c r="CW37" s="64"/>
      <c r="CX37" s="64"/>
      <c r="CY37" s="65"/>
      <c r="CZ37" s="66"/>
    </row>
    <row r="38" spans="2:104" ht="15.75">
      <c r="B38" s="54" t="s">
        <v>160</v>
      </c>
      <c r="C38" s="55" t="s">
        <v>192</v>
      </c>
      <c r="D38" s="82"/>
      <c r="E38" s="56"/>
      <c r="F38" s="56" t="s">
        <v>103</v>
      </c>
      <c r="G38" s="70">
        <v>30</v>
      </c>
      <c r="H38" s="41">
        <v>2</v>
      </c>
      <c r="I38" s="64"/>
      <c r="J38" s="64">
        <v>30</v>
      </c>
      <c r="K38" s="64"/>
      <c r="L38" s="64"/>
      <c r="M38" s="64"/>
      <c r="N38" s="64"/>
      <c r="O38" s="64"/>
      <c r="P38" s="64"/>
      <c r="Q38" s="64"/>
      <c r="R38" s="64"/>
      <c r="S38" s="65"/>
      <c r="T38" s="66">
        <v>2</v>
      </c>
      <c r="U38" s="67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6"/>
      <c r="AG38" s="67"/>
      <c r="AH38" s="64"/>
      <c r="AI38" s="64"/>
      <c r="AJ38" s="64"/>
      <c r="AK38" s="64"/>
      <c r="AL38" s="64"/>
      <c r="AM38" s="64"/>
      <c r="AN38" s="64"/>
      <c r="AO38" s="64"/>
      <c r="AP38" s="64"/>
      <c r="AQ38" s="65"/>
      <c r="AR38" s="66"/>
      <c r="AS38" s="67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66"/>
      <c r="BE38" s="67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6"/>
      <c r="BQ38" s="67"/>
      <c r="BR38" s="64"/>
      <c r="BS38" s="64"/>
      <c r="BT38" s="64"/>
      <c r="BU38" s="64"/>
      <c r="BV38" s="64"/>
      <c r="BW38" s="64"/>
      <c r="BX38" s="64"/>
      <c r="BY38" s="64"/>
      <c r="BZ38" s="64"/>
      <c r="CA38" s="65"/>
      <c r="CB38" s="66"/>
      <c r="CC38" s="67"/>
      <c r="CD38" s="64"/>
      <c r="CE38" s="64"/>
      <c r="CF38" s="64"/>
      <c r="CG38" s="64"/>
      <c r="CH38" s="64"/>
      <c r="CI38" s="64"/>
      <c r="CJ38" s="64"/>
      <c r="CK38" s="64"/>
      <c r="CL38" s="64"/>
      <c r="CM38" s="65"/>
      <c r="CN38" s="66"/>
      <c r="CO38" s="67"/>
      <c r="CP38" s="64"/>
      <c r="CQ38" s="64"/>
      <c r="CR38" s="64"/>
      <c r="CS38" s="64"/>
      <c r="CT38" s="64"/>
      <c r="CU38" s="64"/>
      <c r="CV38" s="64"/>
      <c r="CW38" s="64"/>
      <c r="CX38" s="64"/>
      <c r="CY38" s="65"/>
      <c r="CZ38" s="66"/>
    </row>
    <row r="39" spans="2:104" ht="15.75">
      <c r="B39" s="54" t="s">
        <v>161</v>
      </c>
      <c r="C39" s="55" t="s">
        <v>115</v>
      </c>
      <c r="D39" s="82" t="s">
        <v>105</v>
      </c>
      <c r="E39" s="56"/>
      <c r="F39" s="56" t="s">
        <v>120</v>
      </c>
      <c r="G39" s="70">
        <v>60</v>
      </c>
      <c r="H39" s="41">
        <v>6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  <c r="T39" s="66"/>
      <c r="U39" s="67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6"/>
      <c r="AG39" s="67"/>
      <c r="AH39" s="64"/>
      <c r="AI39" s="64"/>
      <c r="AJ39" s="64"/>
      <c r="AK39" s="64">
        <v>30</v>
      </c>
      <c r="AL39" s="64"/>
      <c r="AM39" s="64"/>
      <c r="AN39" s="64"/>
      <c r="AO39" s="64"/>
      <c r="AP39" s="64"/>
      <c r="AQ39" s="65"/>
      <c r="AR39" s="66">
        <v>3</v>
      </c>
      <c r="AS39" s="67"/>
      <c r="AT39" s="64"/>
      <c r="AU39" s="64"/>
      <c r="AV39" s="64"/>
      <c r="AW39" s="64">
        <v>30</v>
      </c>
      <c r="AX39" s="64"/>
      <c r="AY39" s="64"/>
      <c r="AZ39" s="64"/>
      <c r="BA39" s="64"/>
      <c r="BB39" s="64"/>
      <c r="BC39" s="65"/>
      <c r="BD39" s="66">
        <v>3</v>
      </c>
      <c r="BE39" s="67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66"/>
      <c r="BQ39" s="67"/>
      <c r="BR39" s="64"/>
      <c r="BS39" s="64"/>
      <c r="BT39" s="64"/>
      <c r="BU39" s="64"/>
      <c r="BV39" s="64"/>
      <c r="BW39" s="64"/>
      <c r="BX39" s="64"/>
      <c r="BY39" s="64"/>
      <c r="BZ39" s="64"/>
      <c r="CA39" s="65"/>
      <c r="CB39" s="66"/>
      <c r="CC39" s="67"/>
      <c r="CD39" s="64"/>
      <c r="CE39" s="64"/>
      <c r="CF39" s="64"/>
      <c r="CG39" s="64"/>
      <c r="CH39" s="64"/>
      <c r="CI39" s="64"/>
      <c r="CJ39" s="64"/>
      <c r="CK39" s="64"/>
      <c r="CL39" s="64"/>
      <c r="CM39" s="65"/>
      <c r="CN39" s="66"/>
      <c r="CO39" s="67"/>
      <c r="CP39" s="64"/>
      <c r="CQ39" s="64"/>
      <c r="CR39" s="64"/>
      <c r="CS39" s="64"/>
      <c r="CT39" s="64"/>
      <c r="CU39" s="64"/>
      <c r="CV39" s="64"/>
      <c r="CW39" s="64"/>
      <c r="CX39" s="64"/>
      <c r="CY39" s="65"/>
      <c r="CZ39" s="66"/>
    </row>
    <row r="40" spans="2:104" ht="15.75">
      <c r="B40" s="54" t="s">
        <v>162</v>
      </c>
      <c r="C40" s="55" t="s">
        <v>116</v>
      </c>
      <c r="D40" s="82"/>
      <c r="E40" s="56"/>
      <c r="F40" s="56" t="s">
        <v>101</v>
      </c>
      <c r="G40" s="70">
        <v>30</v>
      </c>
      <c r="H40" s="41">
        <v>2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6"/>
      <c r="U40" s="67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66"/>
      <c r="AG40" s="67"/>
      <c r="AH40" s="64"/>
      <c r="AI40" s="64"/>
      <c r="AJ40" s="64"/>
      <c r="AK40" s="64"/>
      <c r="AL40" s="64"/>
      <c r="AM40" s="64"/>
      <c r="AN40" s="64"/>
      <c r="AO40" s="64"/>
      <c r="AP40" s="64"/>
      <c r="AQ40" s="65"/>
      <c r="AR40" s="66"/>
      <c r="AS40" s="67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66"/>
      <c r="BE40" s="67"/>
      <c r="BF40" s="64">
        <v>30</v>
      </c>
      <c r="BG40" s="64"/>
      <c r="BH40" s="64"/>
      <c r="BI40" s="64"/>
      <c r="BJ40" s="64"/>
      <c r="BK40" s="64"/>
      <c r="BL40" s="64"/>
      <c r="BM40" s="64"/>
      <c r="BN40" s="64"/>
      <c r="BO40" s="65"/>
      <c r="BP40" s="66">
        <v>2</v>
      </c>
      <c r="BQ40" s="67"/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66"/>
      <c r="CC40" s="67"/>
      <c r="CD40" s="64"/>
      <c r="CE40" s="64"/>
      <c r="CF40" s="64"/>
      <c r="CG40" s="64"/>
      <c r="CH40" s="64"/>
      <c r="CI40" s="64"/>
      <c r="CJ40" s="64"/>
      <c r="CK40" s="64"/>
      <c r="CL40" s="64"/>
      <c r="CM40" s="65"/>
      <c r="CN40" s="66"/>
      <c r="CO40" s="67"/>
      <c r="CP40" s="64"/>
      <c r="CQ40" s="64"/>
      <c r="CR40" s="64"/>
      <c r="CS40" s="64"/>
      <c r="CT40" s="64"/>
      <c r="CU40" s="64"/>
      <c r="CV40" s="64"/>
      <c r="CW40" s="64"/>
      <c r="CX40" s="64"/>
      <c r="CY40" s="65"/>
      <c r="CZ40" s="66"/>
    </row>
    <row r="41" spans="2:104" ht="15.75">
      <c r="B41" s="54" t="s">
        <v>163</v>
      </c>
      <c r="C41" s="55" t="s">
        <v>117</v>
      </c>
      <c r="D41" s="82"/>
      <c r="E41" s="56"/>
      <c r="F41" s="56" t="s">
        <v>103</v>
      </c>
      <c r="G41" s="70">
        <v>30</v>
      </c>
      <c r="H41" s="41">
        <v>2</v>
      </c>
      <c r="I41" s="64"/>
      <c r="J41" s="64"/>
      <c r="K41" s="64"/>
      <c r="L41" s="64"/>
      <c r="M41" s="64">
        <v>30</v>
      </c>
      <c r="N41" s="64"/>
      <c r="O41" s="64"/>
      <c r="P41" s="64"/>
      <c r="Q41" s="64"/>
      <c r="R41" s="64"/>
      <c r="S41" s="65"/>
      <c r="T41" s="66">
        <v>2</v>
      </c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6"/>
      <c r="AG41" s="67"/>
      <c r="AH41" s="64"/>
      <c r="AI41" s="64"/>
      <c r="AJ41" s="64"/>
      <c r="AK41" s="64"/>
      <c r="AL41" s="64"/>
      <c r="AM41" s="64"/>
      <c r="AN41" s="64"/>
      <c r="AO41" s="64"/>
      <c r="AP41" s="64"/>
      <c r="AQ41" s="65"/>
      <c r="AR41" s="66"/>
      <c r="AS41" s="67"/>
      <c r="AT41" s="64"/>
      <c r="AU41" s="64"/>
      <c r="AV41" s="64"/>
      <c r="AW41" s="64"/>
      <c r="AX41" s="64"/>
      <c r="AY41" s="64"/>
      <c r="AZ41" s="64"/>
      <c r="BA41" s="64"/>
      <c r="BB41" s="64"/>
      <c r="BC41" s="65"/>
      <c r="BD41" s="66"/>
      <c r="BE41" s="67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66"/>
      <c r="BQ41" s="67"/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66"/>
      <c r="CC41" s="67"/>
      <c r="CD41" s="64"/>
      <c r="CE41" s="64"/>
      <c r="CF41" s="64"/>
      <c r="CG41" s="64"/>
      <c r="CH41" s="64"/>
      <c r="CI41" s="64"/>
      <c r="CJ41" s="64"/>
      <c r="CK41" s="64"/>
      <c r="CL41" s="64"/>
      <c r="CM41" s="65"/>
      <c r="CN41" s="66"/>
      <c r="CO41" s="67"/>
      <c r="CP41" s="64"/>
      <c r="CQ41" s="64"/>
      <c r="CR41" s="64"/>
      <c r="CS41" s="64"/>
      <c r="CT41" s="64"/>
      <c r="CU41" s="64"/>
      <c r="CV41" s="64"/>
      <c r="CW41" s="64"/>
      <c r="CX41" s="64"/>
      <c r="CY41" s="65"/>
      <c r="CZ41" s="66"/>
    </row>
    <row r="42" spans="2:104" ht="15.75">
      <c r="B42" s="54" t="s">
        <v>164</v>
      </c>
      <c r="C42" s="55" t="s">
        <v>118</v>
      </c>
      <c r="D42" s="82"/>
      <c r="E42" s="56"/>
      <c r="F42" s="56" t="s">
        <v>105</v>
      </c>
      <c r="G42" s="70">
        <v>30</v>
      </c>
      <c r="H42" s="41">
        <v>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6"/>
      <c r="U42" s="67"/>
      <c r="V42" s="64"/>
      <c r="W42" s="64"/>
      <c r="X42" s="64"/>
      <c r="Y42" s="64"/>
      <c r="Z42" s="64"/>
      <c r="AA42" s="64"/>
      <c r="AB42" s="64"/>
      <c r="AC42" s="64"/>
      <c r="AD42" s="64"/>
      <c r="AE42" s="65"/>
      <c r="AF42" s="66"/>
      <c r="AG42" s="67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6"/>
      <c r="AS42" s="67"/>
      <c r="AT42" s="64"/>
      <c r="AU42" s="64"/>
      <c r="AV42" s="64"/>
      <c r="AW42" s="64">
        <v>30</v>
      </c>
      <c r="AX42" s="64"/>
      <c r="AY42" s="64"/>
      <c r="AZ42" s="64"/>
      <c r="BA42" s="64"/>
      <c r="BB42" s="64"/>
      <c r="BC42" s="65"/>
      <c r="BD42" s="66">
        <v>2</v>
      </c>
      <c r="BE42" s="67"/>
      <c r="BF42" s="64"/>
      <c r="BG42" s="64"/>
      <c r="BH42" s="64"/>
      <c r="BI42" s="64"/>
      <c r="BJ42" s="64"/>
      <c r="BK42" s="64"/>
      <c r="BL42" s="64"/>
      <c r="BM42" s="64"/>
      <c r="BN42" s="64"/>
      <c r="BO42" s="65"/>
      <c r="BP42" s="66"/>
      <c r="BQ42" s="67"/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66"/>
      <c r="CC42" s="67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6"/>
      <c r="CO42" s="67"/>
      <c r="CP42" s="64"/>
      <c r="CQ42" s="64"/>
      <c r="CR42" s="64"/>
      <c r="CS42" s="64"/>
      <c r="CT42" s="64"/>
      <c r="CU42" s="64"/>
      <c r="CV42" s="64"/>
      <c r="CW42" s="64"/>
      <c r="CX42" s="64"/>
      <c r="CY42" s="65"/>
      <c r="CZ42" s="66"/>
    </row>
    <row r="43" spans="2:104" ht="15.75">
      <c r="B43" s="54" t="s">
        <v>165</v>
      </c>
      <c r="C43" s="55" t="s">
        <v>155</v>
      </c>
      <c r="D43" s="82"/>
      <c r="E43" s="56"/>
      <c r="F43" s="56" t="s">
        <v>123</v>
      </c>
      <c r="G43" s="70">
        <v>60</v>
      </c>
      <c r="H43" s="41">
        <v>5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66"/>
      <c r="U43" s="67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66"/>
      <c r="AG43" s="67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  <c r="AS43" s="67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66"/>
      <c r="BE43" s="67"/>
      <c r="BF43" s="64"/>
      <c r="BG43" s="64"/>
      <c r="BH43" s="64"/>
      <c r="BI43" s="64">
        <v>30</v>
      </c>
      <c r="BJ43" s="64"/>
      <c r="BK43" s="64"/>
      <c r="BL43" s="64"/>
      <c r="BM43" s="64"/>
      <c r="BN43" s="64"/>
      <c r="BO43" s="65"/>
      <c r="BP43" s="66">
        <v>2</v>
      </c>
      <c r="BQ43" s="67"/>
      <c r="BR43" s="64"/>
      <c r="BS43" s="64"/>
      <c r="BT43" s="64"/>
      <c r="BU43" s="64">
        <v>30</v>
      </c>
      <c r="BV43" s="64"/>
      <c r="BW43" s="64"/>
      <c r="BX43" s="64"/>
      <c r="BY43" s="64"/>
      <c r="BZ43" s="64"/>
      <c r="CA43" s="65"/>
      <c r="CB43" s="66">
        <v>3</v>
      </c>
      <c r="CC43" s="67"/>
      <c r="CD43" s="64"/>
      <c r="CE43" s="64"/>
      <c r="CF43" s="64"/>
      <c r="CG43" s="64"/>
      <c r="CH43" s="64"/>
      <c r="CI43" s="64"/>
      <c r="CJ43" s="64"/>
      <c r="CK43" s="64"/>
      <c r="CL43" s="64"/>
      <c r="CM43" s="65"/>
      <c r="CN43" s="66"/>
      <c r="CO43" s="67"/>
      <c r="CP43" s="64"/>
      <c r="CQ43" s="64"/>
      <c r="CR43" s="64"/>
      <c r="CS43" s="64"/>
      <c r="CT43" s="64"/>
      <c r="CU43" s="64"/>
      <c r="CV43" s="64"/>
      <c r="CW43" s="64"/>
      <c r="CX43" s="64"/>
      <c r="CY43" s="65"/>
      <c r="CZ43" s="66"/>
    </row>
    <row r="44" spans="2:104" ht="15.75">
      <c r="B44" s="54" t="s">
        <v>166</v>
      </c>
      <c r="C44" s="74" t="s">
        <v>119</v>
      </c>
      <c r="D44" s="82"/>
      <c r="E44" s="56"/>
      <c r="F44" s="56" t="s">
        <v>193</v>
      </c>
      <c r="G44" s="70">
        <v>90</v>
      </c>
      <c r="H44" s="41">
        <v>7</v>
      </c>
      <c r="I44" s="64"/>
      <c r="J44" s="64"/>
      <c r="K44" s="64"/>
      <c r="L44" s="64"/>
      <c r="M44" s="64">
        <v>30</v>
      </c>
      <c r="N44" s="64"/>
      <c r="O44" s="64"/>
      <c r="P44" s="64"/>
      <c r="Q44" s="64"/>
      <c r="R44" s="64"/>
      <c r="S44" s="65"/>
      <c r="T44" s="66">
        <v>2</v>
      </c>
      <c r="U44" s="67"/>
      <c r="V44" s="64"/>
      <c r="W44" s="64"/>
      <c r="X44" s="64"/>
      <c r="Y44" s="64">
        <v>30</v>
      </c>
      <c r="Z44" s="64"/>
      <c r="AA44" s="64"/>
      <c r="AB44" s="64"/>
      <c r="AC44" s="64"/>
      <c r="AD44" s="64"/>
      <c r="AE44" s="65"/>
      <c r="AF44" s="66">
        <v>2</v>
      </c>
      <c r="AG44" s="67"/>
      <c r="AH44" s="64"/>
      <c r="AI44" s="64"/>
      <c r="AJ44" s="64"/>
      <c r="AK44" s="64">
        <v>30</v>
      </c>
      <c r="AL44" s="64"/>
      <c r="AM44" s="64"/>
      <c r="AN44" s="64"/>
      <c r="AO44" s="64"/>
      <c r="AP44" s="64"/>
      <c r="AQ44" s="65"/>
      <c r="AR44" s="66">
        <v>3</v>
      </c>
      <c r="AS44" s="67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66"/>
      <c r="BE44" s="67"/>
      <c r="BF44" s="64"/>
      <c r="BG44" s="64"/>
      <c r="BH44" s="64"/>
      <c r="BI44" s="64"/>
      <c r="BJ44" s="64"/>
      <c r="BK44" s="64"/>
      <c r="BL44" s="64"/>
      <c r="BM44" s="64"/>
      <c r="BN44" s="64"/>
      <c r="BO44" s="65"/>
      <c r="BP44" s="66"/>
      <c r="BQ44" s="67"/>
      <c r="BR44" s="64"/>
      <c r="BS44" s="64"/>
      <c r="BT44" s="64"/>
      <c r="BU44" s="64"/>
      <c r="BV44" s="64"/>
      <c r="BW44" s="64"/>
      <c r="BX44" s="64"/>
      <c r="BY44" s="64"/>
      <c r="BZ44" s="64"/>
      <c r="CA44" s="65"/>
      <c r="CB44" s="66"/>
      <c r="CC44" s="67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67"/>
      <c r="CP44" s="64"/>
      <c r="CQ44" s="64"/>
      <c r="CR44" s="64"/>
      <c r="CS44" s="64"/>
      <c r="CT44" s="64"/>
      <c r="CU44" s="64"/>
      <c r="CV44" s="64"/>
      <c r="CW44" s="64"/>
      <c r="CX44" s="64"/>
      <c r="CY44" s="65"/>
      <c r="CZ44" s="66"/>
    </row>
    <row r="45" spans="2:104" ht="15.75">
      <c r="B45" s="217" t="s">
        <v>10</v>
      </c>
      <c r="C45" s="218"/>
      <c r="D45" s="218"/>
      <c r="E45" s="218"/>
      <c r="F45" s="219"/>
      <c r="G45" s="42">
        <f>SUM(G23:G44)</f>
        <v>1110</v>
      </c>
      <c r="H45" s="43">
        <f>SUM(H23:H44)</f>
        <v>83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5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6"/>
      <c r="AS45" s="35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6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6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6"/>
      <c r="CC45" s="35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6"/>
      <c r="CO45" s="35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6"/>
    </row>
    <row r="46" spans="2:104" ht="15.75">
      <c r="B46" s="220" t="s">
        <v>61</v>
      </c>
      <c r="C46" s="221"/>
      <c r="D46" s="221"/>
      <c r="E46" s="221"/>
      <c r="F46" s="221"/>
      <c r="G46" s="222"/>
      <c r="H46" s="22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6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6"/>
    </row>
    <row r="47" spans="2:104" ht="15.75">
      <c r="B47" s="201" t="s">
        <v>58</v>
      </c>
      <c r="C47" s="202"/>
      <c r="D47" s="202"/>
      <c r="E47" s="202"/>
      <c r="F47" s="202"/>
      <c r="G47" s="202"/>
      <c r="H47" s="20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42"/>
      <c r="U47" s="14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90"/>
      <c r="AG47" s="141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0"/>
      <c r="AS47" s="141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90"/>
      <c r="BE47" s="141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90"/>
      <c r="BQ47" s="141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90"/>
      <c r="CC47" s="141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9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90"/>
    </row>
    <row r="48" spans="2:104" ht="15.75">
      <c r="B48" s="91" t="s">
        <v>91</v>
      </c>
      <c r="C48" s="84" t="s">
        <v>125</v>
      </c>
      <c r="D48" s="92"/>
      <c r="E48" s="85"/>
      <c r="F48" s="85" t="s">
        <v>103</v>
      </c>
      <c r="G48" s="86">
        <v>30</v>
      </c>
      <c r="H48" s="86">
        <v>2</v>
      </c>
      <c r="I48" s="64"/>
      <c r="J48" s="64"/>
      <c r="K48" s="64"/>
      <c r="L48" s="64"/>
      <c r="M48" s="64">
        <v>30</v>
      </c>
      <c r="N48" s="64"/>
      <c r="O48" s="64"/>
      <c r="P48" s="64"/>
      <c r="Q48" s="64"/>
      <c r="R48" s="64"/>
      <c r="S48" s="64"/>
      <c r="T48" s="66">
        <v>2</v>
      </c>
      <c r="U48" s="140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140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6"/>
      <c r="AS48" s="140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6"/>
      <c r="BE48" s="14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6"/>
      <c r="BQ48" s="140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6"/>
      <c r="CC48" s="140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87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6"/>
    </row>
    <row r="49" spans="2:104" ht="15.75">
      <c r="B49" s="91" t="s">
        <v>92</v>
      </c>
      <c r="C49" s="84" t="s">
        <v>113</v>
      </c>
      <c r="D49" s="92"/>
      <c r="E49" s="85"/>
      <c r="F49" s="85" t="s">
        <v>122</v>
      </c>
      <c r="G49" s="86">
        <v>30</v>
      </c>
      <c r="H49" s="86">
        <v>2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  <c r="U49" s="140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6"/>
      <c r="AG49" s="14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6"/>
      <c r="AS49" s="140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6"/>
      <c r="BE49" s="140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6"/>
      <c r="BQ49" s="140"/>
      <c r="BR49" s="64"/>
      <c r="BS49" s="64"/>
      <c r="BT49" s="64"/>
      <c r="BU49" s="64">
        <v>30</v>
      </c>
      <c r="BV49" s="64"/>
      <c r="BW49" s="64"/>
      <c r="BX49" s="64"/>
      <c r="BY49" s="64"/>
      <c r="BZ49" s="64"/>
      <c r="CA49" s="64"/>
      <c r="CB49" s="66">
        <v>2</v>
      </c>
      <c r="CC49" s="140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87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6"/>
    </row>
    <row r="50" spans="2:104" ht="15.75">
      <c r="B50" s="91" t="s">
        <v>93</v>
      </c>
      <c r="C50" s="84" t="s">
        <v>124</v>
      </c>
      <c r="D50" s="92"/>
      <c r="E50" s="85"/>
      <c r="F50" s="85" t="s">
        <v>103</v>
      </c>
      <c r="G50" s="86">
        <v>10</v>
      </c>
      <c r="H50" s="86">
        <v>1</v>
      </c>
      <c r="I50" s="64"/>
      <c r="J50" s="64">
        <v>10</v>
      </c>
      <c r="K50" s="64"/>
      <c r="L50" s="64"/>
      <c r="M50" s="64"/>
      <c r="N50" s="64"/>
      <c r="O50" s="64"/>
      <c r="P50" s="64"/>
      <c r="Q50" s="64"/>
      <c r="R50" s="64"/>
      <c r="S50" s="64"/>
      <c r="T50" s="66">
        <v>1</v>
      </c>
      <c r="U50" s="140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6"/>
      <c r="AG50" s="14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6"/>
      <c r="AS50" s="140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6"/>
      <c r="BE50" s="140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6"/>
      <c r="BQ50" s="140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6"/>
      <c r="CC50" s="140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87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6"/>
    </row>
    <row r="51" spans="2:104" ht="15.75">
      <c r="B51" s="91" t="s">
        <v>94</v>
      </c>
      <c r="C51" s="84" t="s">
        <v>126</v>
      </c>
      <c r="D51" s="92"/>
      <c r="E51" s="85"/>
      <c r="F51" s="85" t="s">
        <v>103</v>
      </c>
      <c r="G51" s="86">
        <v>5</v>
      </c>
      <c r="H51" s="86">
        <v>1</v>
      </c>
      <c r="I51" s="64"/>
      <c r="J51" s="64"/>
      <c r="K51" s="64"/>
      <c r="L51" s="64"/>
      <c r="M51" s="64"/>
      <c r="N51" s="64">
        <v>5</v>
      </c>
      <c r="O51" s="64"/>
      <c r="P51" s="64"/>
      <c r="Q51" s="64"/>
      <c r="R51" s="64"/>
      <c r="S51" s="64"/>
      <c r="T51" s="66">
        <v>1</v>
      </c>
      <c r="U51" s="140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6"/>
      <c r="AG51" s="140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6"/>
      <c r="AS51" s="140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6"/>
      <c r="BE51" s="140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6"/>
      <c r="BQ51" s="140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6"/>
      <c r="CC51" s="140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87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6"/>
    </row>
    <row r="52" spans="2:104" ht="15.75">
      <c r="B52" s="196" t="s">
        <v>10</v>
      </c>
      <c r="C52" s="203"/>
      <c r="D52" s="204"/>
      <c r="E52" s="204"/>
      <c r="F52" s="204"/>
      <c r="G52" s="93">
        <f>SUM(G48:G51)</f>
        <v>75</v>
      </c>
      <c r="H52" s="93">
        <f>SUM(H48:H51)</f>
        <v>6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42"/>
      <c r="U52" s="14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0"/>
      <c r="AG52" s="141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90"/>
      <c r="AS52" s="141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90"/>
      <c r="BE52" s="141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90"/>
      <c r="BQ52" s="141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90"/>
      <c r="CC52" s="141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9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90"/>
    </row>
    <row r="53" spans="2:104" s="1" customFormat="1" ht="15.75">
      <c r="B53" s="205" t="s">
        <v>146</v>
      </c>
      <c r="C53" s="207"/>
      <c r="D53" s="207"/>
      <c r="E53" s="207"/>
      <c r="F53" s="207"/>
      <c r="G53" s="207"/>
      <c r="H53" s="20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50"/>
      <c r="U53" s="14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6"/>
      <c r="AG53" s="14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6"/>
      <c r="AS53" s="14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6"/>
      <c r="BE53" s="143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6"/>
      <c r="BQ53" s="14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6"/>
      <c r="CC53" s="143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5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6"/>
    </row>
    <row r="54" spans="2:104" ht="15.75">
      <c r="B54" s="97" t="s">
        <v>91</v>
      </c>
      <c r="C54" s="98" t="s">
        <v>198</v>
      </c>
      <c r="D54" s="92"/>
      <c r="E54" s="85"/>
      <c r="F54" s="85" t="s">
        <v>122</v>
      </c>
      <c r="G54" s="86">
        <v>30</v>
      </c>
      <c r="H54" s="86">
        <v>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6"/>
      <c r="U54" s="140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6"/>
      <c r="AG54" s="140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6"/>
      <c r="AS54" s="140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6"/>
      <c r="BE54" s="140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6"/>
      <c r="BQ54" s="140"/>
      <c r="BR54" s="64">
        <v>30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6">
        <v>2</v>
      </c>
      <c r="CC54" s="140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87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6"/>
    </row>
    <row r="55" spans="2:104" ht="30">
      <c r="B55" s="97" t="s">
        <v>92</v>
      </c>
      <c r="C55" s="98" t="s">
        <v>197</v>
      </c>
      <c r="D55" s="92"/>
      <c r="E55" s="85"/>
      <c r="F55" s="85" t="s">
        <v>99</v>
      </c>
      <c r="G55" s="86">
        <v>30</v>
      </c>
      <c r="H55" s="86">
        <v>2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6"/>
      <c r="U55" s="140"/>
      <c r="V55" s="64"/>
      <c r="W55" s="64"/>
      <c r="X55" s="64"/>
      <c r="Y55" s="64"/>
      <c r="Z55" s="64"/>
      <c r="AA55" s="64"/>
      <c r="AB55" s="64">
        <v>30</v>
      </c>
      <c r="AC55" s="64"/>
      <c r="AD55" s="64"/>
      <c r="AE55" s="64"/>
      <c r="AF55" s="66">
        <v>2</v>
      </c>
      <c r="AG55" s="14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6"/>
      <c r="AS55" s="140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6"/>
      <c r="BE55" s="140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6"/>
      <c r="BQ55" s="140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6"/>
      <c r="CC55" s="140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87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6"/>
    </row>
    <row r="56" spans="2:104" ht="34.5" customHeight="1">
      <c r="B56" s="97" t="s">
        <v>93</v>
      </c>
      <c r="C56" s="98" t="s">
        <v>218</v>
      </c>
      <c r="D56" s="92" t="s">
        <v>101</v>
      </c>
      <c r="E56" s="85"/>
      <c r="F56" s="99" t="s">
        <v>102</v>
      </c>
      <c r="G56" s="86">
        <v>150</v>
      </c>
      <c r="H56" s="86">
        <v>5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144"/>
      <c r="V56" s="60"/>
      <c r="W56" s="60">
        <v>30</v>
      </c>
      <c r="X56" s="60"/>
      <c r="Y56" s="60"/>
      <c r="Z56" s="60"/>
      <c r="AA56" s="60"/>
      <c r="AB56" s="60"/>
      <c r="AC56" s="60"/>
      <c r="AD56" s="60"/>
      <c r="AE56" s="60"/>
      <c r="AF56" s="62">
        <v>1</v>
      </c>
      <c r="AG56" s="144"/>
      <c r="AH56" s="60"/>
      <c r="AI56" s="60">
        <v>30</v>
      </c>
      <c r="AJ56" s="60"/>
      <c r="AK56" s="60"/>
      <c r="AL56" s="60"/>
      <c r="AM56" s="60"/>
      <c r="AN56" s="60"/>
      <c r="AO56" s="60"/>
      <c r="AP56" s="60"/>
      <c r="AQ56" s="60"/>
      <c r="AR56" s="62">
        <v>1</v>
      </c>
      <c r="AS56" s="144"/>
      <c r="AT56" s="60"/>
      <c r="AU56" s="60">
        <v>30</v>
      </c>
      <c r="AV56" s="60"/>
      <c r="AW56" s="60"/>
      <c r="AX56" s="60"/>
      <c r="AY56" s="60"/>
      <c r="AZ56" s="60"/>
      <c r="BA56" s="60"/>
      <c r="BB56" s="60"/>
      <c r="BC56" s="60"/>
      <c r="BD56" s="62">
        <v>1</v>
      </c>
      <c r="BE56" s="144"/>
      <c r="BF56" s="60"/>
      <c r="BG56" s="60">
        <v>60</v>
      </c>
      <c r="BH56" s="60"/>
      <c r="BI56" s="60"/>
      <c r="BJ56" s="60"/>
      <c r="BK56" s="60"/>
      <c r="BL56" s="60"/>
      <c r="BM56" s="60"/>
      <c r="BN56" s="60"/>
      <c r="BO56" s="60"/>
      <c r="BP56" s="62">
        <v>2</v>
      </c>
      <c r="BQ56" s="144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2"/>
      <c r="CC56" s="144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10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2"/>
    </row>
    <row r="57" spans="2:104" ht="18">
      <c r="B57" s="97" t="s">
        <v>94</v>
      </c>
      <c r="C57" s="101" t="s">
        <v>200</v>
      </c>
      <c r="D57" s="102"/>
      <c r="E57" s="103"/>
      <c r="F57" s="103" t="s">
        <v>101</v>
      </c>
      <c r="G57" s="86">
        <v>30</v>
      </c>
      <c r="H57" s="86">
        <v>3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6"/>
      <c r="U57" s="140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6"/>
      <c r="AG57" s="14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6"/>
      <c r="AS57" s="140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6"/>
      <c r="BE57" s="140"/>
      <c r="BF57" s="64">
        <v>30</v>
      </c>
      <c r="BG57" s="64"/>
      <c r="BH57" s="64"/>
      <c r="BI57" s="64"/>
      <c r="BJ57" s="64"/>
      <c r="BK57" s="64"/>
      <c r="BL57" s="64"/>
      <c r="BM57" s="64"/>
      <c r="BN57" s="64"/>
      <c r="BO57" s="64"/>
      <c r="BP57" s="66">
        <v>3</v>
      </c>
      <c r="BQ57" s="140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6"/>
      <c r="CC57" s="140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87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6"/>
    </row>
    <row r="58" spans="2:104" ht="18">
      <c r="B58" s="97" t="s">
        <v>95</v>
      </c>
      <c r="C58" s="101" t="s">
        <v>201</v>
      </c>
      <c r="D58" s="102"/>
      <c r="E58" s="103"/>
      <c r="F58" s="103" t="s">
        <v>122</v>
      </c>
      <c r="G58" s="86">
        <v>30</v>
      </c>
      <c r="H58" s="86">
        <v>3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6"/>
      <c r="U58" s="140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6"/>
      <c r="AG58" s="140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6"/>
      <c r="AS58" s="140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6"/>
      <c r="BE58" s="140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6"/>
      <c r="BQ58" s="140"/>
      <c r="BR58" s="64">
        <v>30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6">
        <v>3</v>
      </c>
      <c r="CC58" s="140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87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6"/>
    </row>
    <row r="59" spans="2:104" ht="18">
      <c r="B59" s="97" t="s">
        <v>96</v>
      </c>
      <c r="C59" s="104" t="s">
        <v>202</v>
      </c>
      <c r="D59" s="102" t="s">
        <v>122</v>
      </c>
      <c r="E59" s="103"/>
      <c r="F59" s="103" t="s">
        <v>123</v>
      </c>
      <c r="G59" s="86">
        <v>60</v>
      </c>
      <c r="H59" s="86">
        <v>24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6"/>
      <c r="U59" s="140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6"/>
      <c r="AG59" s="140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6"/>
      <c r="AS59" s="140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6"/>
      <c r="BE59" s="140"/>
      <c r="BF59" s="64"/>
      <c r="BG59" s="64"/>
      <c r="BH59" s="64">
        <v>30</v>
      </c>
      <c r="BI59" s="64"/>
      <c r="BJ59" s="64"/>
      <c r="BK59" s="64"/>
      <c r="BL59" s="64"/>
      <c r="BM59" s="64"/>
      <c r="BN59" s="64"/>
      <c r="BO59" s="64"/>
      <c r="BP59" s="66">
        <v>7</v>
      </c>
      <c r="BQ59" s="140"/>
      <c r="BR59" s="64"/>
      <c r="BS59" s="64"/>
      <c r="BT59" s="64">
        <v>30</v>
      </c>
      <c r="BU59" s="64"/>
      <c r="BV59" s="64"/>
      <c r="BW59" s="64"/>
      <c r="BX59" s="64"/>
      <c r="BY59" s="64"/>
      <c r="BZ59" s="64"/>
      <c r="CA59" s="64"/>
      <c r="CB59" s="66">
        <v>17</v>
      </c>
      <c r="CC59" s="140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87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6"/>
    </row>
    <row r="60" spans="2:104" ht="18">
      <c r="B60" s="91" t="s">
        <v>106</v>
      </c>
      <c r="C60" s="84" t="s">
        <v>203</v>
      </c>
      <c r="D60" s="92"/>
      <c r="E60" s="85"/>
      <c r="F60" s="85" t="s">
        <v>100</v>
      </c>
      <c r="G60" s="86">
        <v>60</v>
      </c>
      <c r="H60" s="86">
        <v>2</v>
      </c>
      <c r="I60" s="64"/>
      <c r="J60" s="64">
        <v>30</v>
      </c>
      <c r="K60" s="64"/>
      <c r="L60" s="64"/>
      <c r="M60" s="64"/>
      <c r="N60" s="64"/>
      <c r="O60" s="64"/>
      <c r="P60" s="64"/>
      <c r="Q60" s="64"/>
      <c r="R60" s="64"/>
      <c r="S60" s="64"/>
      <c r="T60" s="66">
        <v>1</v>
      </c>
      <c r="U60" s="140"/>
      <c r="V60" s="64">
        <v>30</v>
      </c>
      <c r="W60" s="64"/>
      <c r="X60" s="64"/>
      <c r="Y60" s="64"/>
      <c r="Z60" s="64"/>
      <c r="AA60" s="64"/>
      <c r="AB60" s="64"/>
      <c r="AC60" s="64"/>
      <c r="AD60" s="64"/>
      <c r="AE60" s="64"/>
      <c r="AF60" s="66">
        <v>1</v>
      </c>
      <c r="AG60" s="140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6"/>
      <c r="AS60" s="140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6"/>
      <c r="BE60" s="140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6"/>
      <c r="BQ60" s="140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6"/>
      <c r="CC60" s="140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87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6"/>
    </row>
    <row r="61" spans="2:104" ht="18">
      <c r="B61" s="91" t="s">
        <v>136</v>
      </c>
      <c r="C61" s="84" t="s">
        <v>196</v>
      </c>
      <c r="D61" s="92"/>
      <c r="E61" s="85"/>
      <c r="F61" s="85" t="s">
        <v>101</v>
      </c>
      <c r="G61" s="86">
        <v>30</v>
      </c>
      <c r="H61" s="86">
        <v>2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6"/>
      <c r="U61" s="140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6"/>
      <c r="AG61" s="140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6"/>
      <c r="AS61" s="140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6"/>
      <c r="BE61" s="140"/>
      <c r="BF61" s="64">
        <v>30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6">
        <v>2</v>
      </c>
      <c r="BQ61" s="140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6"/>
      <c r="CC61" s="140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87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6"/>
    </row>
    <row r="62" spans="2:104" ht="15.75">
      <c r="B62" s="196" t="s">
        <v>10</v>
      </c>
      <c r="C62" s="203"/>
      <c r="D62" s="204"/>
      <c r="E62" s="204"/>
      <c r="F62" s="204"/>
      <c r="G62" s="93">
        <f>SUM(G54:G61)</f>
        <v>420</v>
      </c>
      <c r="H62" s="93">
        <f>SUM(H54:H61)</f>
        <v>43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0"/>
      <c r="U62" s="141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0"/>
      <c r="AG62" s="141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90"/>
      <c r="AS62" s="141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90"/>
      <c r="BE62" s="141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90"/>
      <c r="BQ62" s="141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90"/>
      <c r="CC62" s="141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90"/>
    </row>
    <row r="63" spans="2:104" s="1" customFormat="1" ht="15.75">
      <c r="B63" s="205" t="s">
        <v>216</v>
      </c>
      <c r="C63" s="206"/>
      <c r="D63" s="206"/>
      <c r="E63" s="206"/>
      <c r="F63" s="206"/>
      <c r="G63" s="206"/>
      <c r="H63" s="20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6"/>
      <c r="U63" s="143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6"/>
      <c r="AG63" s="143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6"/>
      <c r="AS63" s="143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6"/>
      <c r="BE63" s="143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6"/>
      <c r="BQ63" s="14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6"/>
      <c r="CC63" s="143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5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6"/>
    </row>
    <row r="64" spans="2:104" s="1" customFormat="1" ht="15.75">
      <c r="B64" s="208" t="s">
        <v>215</v>
      </c>
      <c r="C64" s="208"/>
      <c r="D64" s="208"/>
      <c r="E64" s="208"/>
      <c r="F64" s="208"/>
      <c r="G64" s="208"/>
      <c r="H64" s="209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6"/>
      <c r="U64" s="14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6"/>
      <c r="AG64" s="14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6"/>
      <c r="AS64" s="143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6"/>
      <c r="BE64" s="143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6"/>
      <c r="BQ64" s="14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6"/>
      <c r="CC64" s="143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5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126"/>
    </row>
    <row r="65" spans="2:104" ht="15" customHeight="1">
      <c r="B65" s="91" t="s">
        <v>91</v>
      </c>
      <c r="C65" s="57" t="s">
        <v>179</v>
      </c>
      <c r="D65" s="159">
        <v>2</v>
      </c>
      <c r="E65" s="85" t="s">
        <v>99</v>
      </c>
      <c r="F65" s="85"/>
      <c r="G65" s="86">
        <v>30</v>
      </c>
      <c r="H65" s="86">
        <v>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6"/>
      <c r="U65" s="140">
        <v>30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6">
        <v>1</v>
      </c>
      <c r="AG65" s="140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6"/>
      <c r="AS65" s="140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6"/>
      <c r="BE65" s="140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6"/>
      <c r="BQ65" s="140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6"/>
      <c r="CC65" s="140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87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6"/>
    </row>
    <row r="66" spans="2:104" ht="15" customHeight="1">
      <c r="B66" s="91" t="s">
        <v>92</v>
      </c>
      <c r="C66" s="57" t="s">
        <v>180</v>
      </c>
      <c r="D66" s="161"/>
      <c r="E66" s="85"/>
      <c r="F66" s="85" t="s">
        <v>99</v>
      </c>
      <c r="G66" s="86">
        <v>30</v>
      </c>
      <c r="H66" s="86">
        <v>2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6"/>
      <c r="U66" s="140"/>
      <c r="V66" s="64">
        <v>30</v>
      </c>
      <c r="W66" s="64"/>
      <c r="X66" s="64"/>
      <c r="Y66" s="64"/>
      <c r="Z66" s="64"/>
      <c r="AA66" s="64"/>
      <c r="AB66" s="64"/>
      <c r="AC66" s="64"/>
      <c r="AD66" s="64"/>
      <c r="AE66" s="64"/>
      <c r="AF66" s="66">
        <v>2</v>
      </c>
      <c r="AG66" s="140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6"/>
      <c r="AS66" s="140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6"/>
      <c r="BE66" s="140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6"/>
      <c r="BQ66" s="140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6"/>
      <c r="CC66" s="140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87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6"/>
    </row>
    <row r="67" spans="2:104" ht="15.75">
      <c r="B67" s="91" t="s">
        <v>93</v>
      </c>
      <c r="C67" s="57" t="s">
        <v>181</v>
      </c>
      <c r="D67" s="128"/>
      <c r="E67" s="85"/>
      <c r="F67" s="85" t="s">
        <v>99</v>
      </c>
      <c r="G67" s="86">
        <v>15</v>
      </c>
      <c r="H67" s="86">
        <v>1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6"/>
      <c r="U67" s="140"/>
      <c r="V67" s="64">
        <v>15</v>
      </c>
      <c r="W67" s="64"/>
      <c r="X67" s="64"/>
      <c r="Y67" s="64"/>
      <c r="Z67" s="64"/>
      <c r="AA67" s="64"/>
      <c r="AB67" s="64"/>
      <c r="AC67" s="64"/>
      <c r="AD67" s="64"/>
      <c r="AE67" s="64"/>
      <c r="AF67" s="66">
        <v>1</v>
      </c>
      <c r="AG67" s="140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6"/>
      <c r="AS67" s="140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6"/>
      <c r="BE67" s="140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6"/>
      <c r="BQ67" s="140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6"/>
      <c r="CC67" s="140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87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6"/>
    </row>
    <row r="68" spans="2:104" ht="15" customHeight="1">
      <c r="B68" s="91" t="s">
        <v>94</v>
      </c>
      <c r="C68" s="57" t="s">
        <v>182</v>
      </c>
      <c r="D68" s="128"/>
      <c r="E68" s="85"/>
      <c r="F68" s="85" t="s">
        <v>99</v>
      </c>
      <c r="G68" s="86">
        <v>30</v>
      </c>
      <c r="H68" s="86">
        <v>2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6"/>
      <c r="U68" s="140"/>
      <c r="V68" s="64"/>
      <c r="W68" s="64"/>
      <c r="X68" s="64"/>
      <c r="Y68" s="64">
        <v>30</v>
      </c>
      <c r="Z68" s="64"/>
      <c r="AA68" s="64"/>
      <c r="AB68" s="64"/>
      <c r="AC68" s="64"/>
      <c r="AD68" s="64"/>
      <c r="AE68" s="64"/>
      <c r="AF68" s="66">
        <v>2</v>
      </c>
      <c r="AG68" s="140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6"/>
      <c r="AS68" s="140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6"/>
      <c r="BE68" s="140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6"/>
      <c r="BQ68" s="140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6"/>
      <c r="CC68" s="140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87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6"/>
    </row>
    <row r="69" spans="2:104" ht="15.75" customHeight="1">
      <c r="B69" s="91" t="s">
        <v>95</v>
      </c>
      <c r="C69" s="57" t="s">
        <v>183</v>
      </c>
      <c r="D69" s="159">
        <v>3</v>
      </c>
      <c r="E69" s="85"/>
      <c r="F69" s="85" t="s">
        <v>107</v>
      </c>
      <c r="G69" s="86">
        <v>30</v>
      </c>
      <c r="H69" s="86">
        <v>3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6"/>
      <c r="U69" s="140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6"/>
      <c r="AG69" s="140"/>
      <c r="AH69" s="64"/>
      <c r="AI69" s="64"/>
      <c r="AJ69" s="64"/>
      <c r="AK69" s="64">
        <v>30</v>
      </c>
      <c r="AL69" s="64"/>
      <c r="AM69" s="64"/>
      <c r="AN69" s="64"/>
      <c r="AO69" s="64"/>
      <c r="AP69" s="64"/>
      <c r="AQ69" s="64"/>
      <c r="AR69" s="66">
        <v>3</v>
      </c>
      <c r="AS69" s="140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6"/>
      <c r="BE69" s="140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6"/>
      <c r="BQ69" s="140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6"/>
      <c r="CC69" s="140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87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6"/>
    </row>
    <row r="70" spans="2:104" s="117" customFormat="1" ht="33.75" customHeight="1">
      <c r="B70" s="118" t="s">
        <v>96</v>
      </c>
      <c r="C70" s="129" t="s">
        <v>184</v>
      </c>
      <c r="D70" s="210"/>
      <c r="E70" s="119"/>
      <c r="F70" s="119" t="s">
        <v>107</v>
      </c>
      <c r="G70" s="120">
        <v>30</v>
      </c>
      <c r="H70" s="120">
        <v>3</v>
      </c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3"/>
      <c r="U70" s="145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3"/>
      <c r="AG70" s="145"/>
      <c r="AH70" s="121"/>
      <c r="AI70" s="121"/>
      <c r="AJ70" s="121"/>
      <c r="AK70" s="121">
        <v>30</v>
      </c>
      <c r="AL70" s="121"/>
      <c r="AM70" s="121"/>
      <c r="AN70" s="121"/>
      <c r="AO70" s="121"/>
      <c r="AP70" s="121"/>
      <c r="AQ70" s="121"/>
      <c r="AR70" s="123">
        <v>3</v>
      </c>
      <c r="AS70" s="145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3"/>
      <c r="BE70" s="145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3"/>
      <c r="BQ70" s="145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3"/>
      <c r="CC70" s="145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2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3"/>
    </row>
    <row r="71" spans="2:104" ht="16.5" customHeight="1">
      <c r="B71" s="91" t="s">
        <v>106</v>
      </c>
      <c r="C71" s="77" t="s">
        <v>185</v>
      </c>
      <c r="D71" s="211"/>
      <c r="E71" s="85"/>
      <c r="F71" s="85" t="s">
        <v>107</v>
      </c>
      <c r="G71" s="86">
        <v>15</v>
      </c>
      <c r="H71" s="86">
        <v>1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6"/>
      <c r="U71" s="140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6"/>
      <c r="AG71" s="140"/>
      <c r="AH71" s="64">
        <v>15</v>
      </c>
      <c r="AI71" s="64"/>
      <c r="AJ71" s="64"/>
      <c r="AK71" s="64"/>
      <c r="AL71" s="64"/>
      <c r="AM71" s="64"/>
      <c r="AN71" s="64"/>
      <c r="AO71" s="64"/>
      <c r="AP71" s="64"/>
      <c r="AQ71" s="64"/>
      <c r="AR71" s="66">
        <v>1</v>
      </c>
      <c r="AS71" s="140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6"/>
      <c r="BE71" s="140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6"/>
      <c r="BQ71" s="140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6"/>
      <c r="CC71" s="140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87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6"/>
    </row>
    <row r="72" spans="2:104" ht="17.25" customHeight="1">
      <c r="B72" s="91" t="s">
        <v>136</v>
      </c>
      <c r="C72" s="77" t="s">
        <v>186</v>
      </c>
      <c r="D72" s="159">
        <v>5</v>
      </c>
      <c r="E72" s="85" t="s">
        <v>105</v>
      </c>
      <c r="F72" s="85"/>
      <c r="G72" s="86">
        <v>15</v>
      </c>
      <c r="H72" s="86">
        <v>2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6"/>
      <c r="U72" s="140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6"/>
      <c r="AG72" s="140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6"/>
      <c r="AS72" s="140">
        <v>15</v>
      </c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6">
        <v>2</v>
      </c>
      <c r="BE72" s="140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6"/>
      <c r="BQ72" s="140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6"/>
      <c r="CC72" s="140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87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6"/>
    </row>
    <row r="73" spans="2:104" ht="15.75" customHeight="1">
      <c r="B73" s="91" t="s">
        <v>168</v>
      </c>
      <c r="C73" s="77" t="s">
        <v>186</v>
      </c>
      <c r="D73" s="160"/>
      <c r="E73" s="85"/>
      <c r="F73" s="85" t="s">
        <v>105</v>
      </c>
      <c r="G73" s="86">
        <v>30</v>
      </c>
      <c r="H73" s="86">
        <v>4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6"/>
      <c r="U73" s="140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6"/>
      <c r="AG73" s="140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6"/>
      <c r="AS73" s="140"/>
      <c r="AT73" s="64"/>
      <c r="AU73" s="64"/>
      <c r="AV73" s="64"/>
      <c r="AW73" s="64">
        <v>30</v>
      </c>
      <c r="AX73" s="64"/>
      <c r="AY73" s="64"/>
      <c r="AZ73" s="64"/>
      <c r="BA73" s="64"/>
      <c r="BB73" s="64"/>
      <c r="BC73" s="64"/>
      <c r="BD73" s="66">
        <v>4</v>
      </c>
      <c r="BE73" s="140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6"/>
      <c r="BQ73" s="140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6"/>
      <c r="CC73" s="140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87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6"/>
    </row>
    <row r="74" spans="2:104" ht="15" customHeight="1">
      <c r="B74" s="91" t="s">
        <v>138</v>
      </c>
      <c r="C74" s="57" t="s">
        <v>187</v>
      </c>
      <c r="D74" s="161"/>
      <c r="E74" s="85"/>
      <c r="F74" s="85" t="s">
        <v>101</v>
      </c>
      <c r="G74" s="86">
        <v>15</v>
      </c>
      <c r="H74" s="86">
        <v>2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6"/>
      <c r="U74" s="140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6"/>
      <c r="AG74" s="140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6"/>
      <c r="AS74" s="140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6"/>
      <c r="BE74" s="140"/>
      <c r="BF74" s="64"/>
      <c r="BG74" s="64"/>
      <c r="BH74" s="64"/>
      <c r="BI74" s="64">
        <v>15</v>
      </c>
      <c r="BJ74" s="64"/>
      <c r="BK74" s="64"/>
      <c r="BL74" s="64"/>
      <c r="BM74" s="64"/>
      <c r="BN74" s="64"/>
      <c r="BO74" s="64"/>
      <c r="BP74" s="66">
        <v>2</v>
      </c>
      <c r="BQ74" s="140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6"/>
      <c r="CC74" s="140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87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6"/>
    </row>
    <row r="75" spans="2:104" ht="15" customHeight="1">
      <c r="B75" s="91" t="s">
        <v>139</v>
      </c>
      <c r="C75" s="57" t="s">
        <v>188</v>
      </c>
      <c r="D75" s="128"/>
      <c r="E75" s="85"/>
      <c r="F75" s="85" t="s">
        <v>101</v>
      </c>
      <c r="G75" s="86">
        <v>15</v>
      </c>
      <c r="H75" s="86">
        <v>2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6"/>
      <c r="U75" s="140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6"/>
      <c r="AG75" s="140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6"/>
      <c r="AS75" s="140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6"/>
      <c r="BE75" s="140"/>
      <c r="BF75" s="64">
        <v>15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6">
        <v>2</v>
      </c>
      <c r="BQ75" s="140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6"/>
      <c r="CC75" s="140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87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6"/>
    </row>
    <row r="76" spans="2:104" ht="15" customHeight="1">
      <c r="B76" s="91" t="s">
        <v>140</v>
      </c>
      <c r="C76" s="57" t="s">
        <v>189</v>
      </c>
      <c r="D76" s="128"/>
      <c r="E76" s="85"/>
      <c r="F76" s="85" t="s">
        <v>101</v>
      </c>
      <c r="G76" s="86">
        <v>15</v>
      </c>
      <c r="H76" s="86">
        <v>2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6"/>
      <c r="U76" s="140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6"/>
      <c r="AG76" s="140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6"/>
      <c r="AS76" s="140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6"/>
      <c r="BE76" s="140"/>
      <c r="BF76" s="64">
        <v>15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6">
        <v>2</v>
      </c>
      <c r="BQ76" s="140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6"/>
      <c r="CC76" s="140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87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6"/>
    </row>
    <row r="77" spans="2:104" ht="15.75">
      <c r="B77" s="196" t="s">
        <v>10</v>
      </c>
      <c r="C77" s="197"/>
      <c r="D77" s="197"/>
      <c r="E77" s="197"/>
      <c r="F77" s="197"/>
      <c r="G77" s="93">
        <f>SUM(G65:G76)</f>
        <v>270</v>
      </c>
      <c r="H77" s="93">
        <f>SUM(H65:H76)</f>
        <v>25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90"/>
      <c r="U77" s="141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90"/>
      <c r="AG77" s="141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90"/>
      <c r="AS77" s="141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90"/>
      <c r="BE77" s="141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90"/>
      <c r="BQ77" s="141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90"/>
      <c r="CC77" s="141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9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90"/>
    </row>
    <row r="78" spans="2:104" ht="15.75">
      <c r="B78" s="205"/>
      <c r="C78" s="206"/>
      <c r="D78" s="206"/>
      <c r="E78" s="206"/>
      <c r="F78" s="206"/>
      <c r="G78" s="206"/>
      <c r="H78" s="206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90"/>
      <c r="U78" s="141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90"/>
      <c r="AG78" s="141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90"/>
      <c r="AS78" s="141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90"/>
      <c r="BE78" s="141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90"/>
      <c r="BQ78" s="141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90"/>
      <c r="CC78" s="141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9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90"/>
    </row>
    <row r="79" spans="2:104" ht="15.75">
      <c r="B79" s="91"/>
      <c r="C79" s="84"/>
      <c r="D79" s="92"/>
      <c r="E79" s="85"/>
      <c r="F79" s="85"/>
      <c r="G79" s="86"/>
      <c r="H79" s="8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6"/>
      <c r="U79" s="140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6"/>
      <c r="AG79" s="140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6"/>
      <c r="AS79" s="140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6"/>
      <c r="BE79" s="140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6"/>
      <c r="BQ79" s="140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6"/>
      <c r="CC79" s="140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87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6"/>
    </row>
    <row r="80" spans="2:104" ht="15.75">
      <c r="B80" s="196" t="s">
        <v>10</v>
      </c>
      <c r="C80" s="197"/>
      <c r="D80" s="197"/>
      <c r="E80" s="197"/>
      <c r="F80" s="197"/>
      <c r="G80" s="93"/>
      <c r="H80" s="93">
        <f>SUM(H79:H79)</f>
        <v>0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90"/>
      <c r="U80" s="141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90"/>
      <c r="AG80" s="141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90"/>
      <c r="AS80" s="141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90"/>
      <c r="BE80" s="141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90"/>
      <c r="BQ80" s="141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90"/>
      <c r="CC80" s="141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9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90"/>
    </row>
    <row r="81" spans="2:104" ht="15.75">
      <c r="B81" s="198" t="s">
        <v>62</v>
      </c>
      <c r="C81" s="198"/>
      <c r="D81" s="198"/>
      <c r="E81" s="198"/>
      <c r="F81" s="198"/>
      <c r="G81" s="198"/>
      <c r="H81" s="198"/>
      <c r="I81" s="78">
        <f>SUM(I15:I80)</f>
        <v>105</v>
      </c>
      <c r="J81" s="78">
        <f aca="true" t="shared" si="0" ref="J81:S81">SUM(J15:J80)</f>
        <v>160</v>
      </c>
      <c r="K81" s="45">
        <f t="shared" si="0"/>
        <v>30</v>
      </c>
      <c r="L81" s="45">
        <f t="shared" si="0"/>
        <v>0</v>
      </c>
      <c r="M81" s="139">
        <f t="shared" si="0"/>
        <v>150</v>
      </c>
      <c r="N81" s="45">
        <f t="shared" si="0"/>
        <v>5</v>
      </c>
      <c r="O81" s="45">
        <f t="shared" si="0"/>
        <v>0</v>
      </c>
      <c r="P81" s="45">
        <f t="shared" si="0"/>
        <v>0</v>
      </c>
      <c r="Q81" s="45">
        <f t="shared" si="0"/>
        <v>0</v>
      </c>
      <c r="R81" s="45">
        <f t="shared" si="0"/>
        <v>0</v>
      </c>
      <c r="S81" s="45">
        <f t="shared" si="0"/>
        <v>0</v>
      </c>
      <c r="T81" s="106">
        <f>SUM(T15:T79)</f>
        <v>30</v>
      </c>
      <c r="U81" s="146">
        <f aca="true" t="shared" si="1" ref="U81:AE81">SUM(U15:U80)</f>
        <v>90</v>
      </c>
      <c r="V81" s="78">
        <f t="shared" si="1"/>
        <v>135</v>
      </c>
      <c r="W81" s="45">
        <f t="shared" si="1"/>
        <v>30</v>
      </c>
      <c r="X81" s="45">
        <f t="shared" si="1"/>
        <v>0</v>
      </c>
      <c r="Y81" s="139">
        <f t="shared" si="1"/>
        <v>150</v>
      </c>
      <c r="Z81" s="45">
        <f t="shared" si="1"/>
        <v>0</v>
      </c>
      <c r="AA81" s="45">
        <f t="shared" si="1"/>
        <v>0</v>
      </c>
      <c r="AB81" s="45">
        <f t="shared" si="1"/>
        <v>30</v>
      </c>
      <c r="AC81" s="45">
        <f t="shared" si="1"/>
        <v>0</v>
      </c>
      <c r="AD81" s="45">
        <f t="shared" si="1"/>
        <v>0</v>
      </c>
      <c r="AE81" s="45">
        <f t="shared" si="1"/>
        <v>0</v>
      </c>
      <c r="AF81" s="106">
        <f>SUM(AF15:AF79)</f>
        <v>30</v>
      </c>
      <c r="AG81" s="151">
        <f aca="true" t="shared" si="2" ref="AG81:AQ81">SUM(AG15:AG80)</f>
        <v>90</v>
      </c>
      <c r="AH81" s="78">
        <f t="shared" si="2"/>
        <v>105</v>
      </c>
      <c r="AI81" s="45">
        <f t="shared" si="2"/>
        <v>30</v>
      </c>
      <c r="AJ81" s="45">
        <f t="shared" si="2"/>
        <v>0</v>
      </c>
      <c r="AK81" s="127">
        <f>SUM(AK15:AK80)</f>
        <v>120</v>
      </c>
      <c r="AL81" s="45">
        <f t="shared" si="2"/>
        <v>0</v>
      </c>
      <c r="AM81" s="45">
        <f t="shared" si="2"/>
        <v>0</v>
      </c>
      <c r="AN81" s="45">
        <f t="shared" si="2"/>
        <v>0</v>
      </c>
      <c r="AO81" s="45">
        <f t="shared" si="2"/>
        <v>0</v>
      </c>
      <c r="AP81" s="45">
        <f t="shared" si="2"/>
        <v>0</v>
      </c>
      <c r="AQ81" s="45">
        <f t="shared" si="2"/>
        <v>0</v>
      </c>
      <c r="AR81" s="106">
        <f>SUM(AR15:AR79)</f>
        <v>28</v>
      </c>
      <c r="AS81" s="151">
        <f aca="true" t="shared" si="3" ref="AS81:BC81">SUM(AS15:AS80)</f>
        <v>75</v>
      </c>
      <c r="AT81" s="78">
        <f t="shared" si="3"/>
        <v>90</v>
      </c>
      <c r="AU81" s="45">
        <f t="shared" si="3"/>
        <v>30</v>
      </c>
      <c r="AV81" s="45">
        <f t="shared" si="3"/>
        <v>0</v>
      </c>
      <c r="AW81" s="78">
        <f t="shared" si="3"/>
        <v>120</v>
      </c>
      <c r="AX81" s="45">
        <f t="shared" si="3"/>
        <v>0</v>
      </c>
      <c r="AY81" s="45">
        <f t="shared" si="3"/>
        <v>0</v>
      </c>
      <c r="AZ81" s="45">
        <f t="shared" si="3"/>
        <v>0</v>
      </c>
      <c r="BA81" s="45">
        <f t="shared" si="3"/>
        <v>0</v>
      </c>
      <c r="BB81" s="45">
        <f t="shared" si="3"/>
        <v>0</v>
      </c>
      <c r="BC81" s="45">
        <f t="shared" si="3"/>
        <v>0</v>
      </c>
      <c r="BD81" s="106">
        <f>SUM(BD15:BD79)</f>
        <v>24</v>
      </c>
      <c r="BE81" s="151">
        <f aca="true" t="shared" si="4" ref="BE81:BO81">SUM(BE15:BE80)</f>
        <v>30</v>
      </c>
      <c r="BF81" s="78">
        <f t="shared" si="4"/>
        <v>150</v>
      </c>
      <c r="BG81" s="45">
        <f t="shared" si="4"/>
        <v>60</v>
      </c>
      <c r="BH81" s="45">
        <f t="shared" si="4"/>
        <v>30</v>
      </c>
      <c r="BI81" s="45">
        <f t="shared" si="4"/>
        <v>45</v>
      </c>
      <c r="BJ81" s="45">
        <f t="shared" si="4"/>
        <v>0</v>
      </c>
      <c r="BK81" s="45">
        <f t="shared" si="4"/>
        <v>0</v>
      </c>
      <c r="BL81" s="45">
        <f t="shared" si="4"/>
        <v>0</v>
      </c>
      <c r="BM81" s="45">
        <f t="shared" si="4"/>
        <v>0</v>
      </c>
      <c r="BN81" s="45">
        <f t="shared" si="4"/>
        <v>0</v>
      </c>
      <c r="BO81" s="45">
        <f t="shared" si="4"/>
        <v>0</v>
      </c>
      <c r="BP81" s="106">
        <f>SUM(BP15:BP79)</f>
        <v>28</v>
      </c>
      <c r="BQ81" s="146">
        <f aca="true" t="shared" si="5" ref="BQ81:CA81">SUM(BQ15:BQ80)</f>
        <v>0</v>
      </c>
      <c r="BR81" s="45">
        <f t="shared" si="5"/>
        <v>90</v>
      </c>
      <c r="BS81" s="45">
        <f t="shared" si="5"/>
        <v>0</v>
      </c>
      <c r="BT81" s="45">
        <f t="shared" si="5"/>
        <v>30</v>
      </c>
      <c r="BU81" s="45">
        <f t="shared" si="5"/>
        <v>60</v>
      </c>
      <c r="BV81" s="45">
        <f t="shared" si="5"/>
        <v>0</v>
      </c>
      <c r="BW81" s="45">
        <f t="shared" si="5"/>
        <v>0</v>
      </c>
      <c r="BX81" s="45">
        <f t="shared" si="5"/>
        <v>0</v>
      </c>
      <c r="BY81" s="45">
        <f t="shared" si="5"/>
        <v>0</v>
      </c>
      <c r="BZ81" s="45">
        <f t="shared" si="5"/>
        <v>0</v>
      </c>
      <c r="CA81" s="45">
        <f t="shared" si="5"/>
        <v>0</v>
      </c>
      <c r="CB81" s="106">
        <f>SUM(CB15:CB79)</f>
        <v>30</v>
      </c>
      <c r="CC81" s="146">
        <f aca="true" t="shared" si="6" ref="CC81:CM81">SUM(CC15:CC80)</f>
        <v>0</v>
      </c>
      <c r="CD81" s="45">
        <f t="shared" si="6"/>
        <v>0</v>
      </c>
      <c r="CE81" s="45">
        <f t="shared" si="6"/>
        <v>0</v>
      </c>
      <c r="CF81" s="45">
        <f t="shared" si="6"/>
        <v>0</v>
      </c>
      <c r="CG81" s="45">
        <f t="shared" si="6"/>
        <v>0</v>
      </c>
      <c r="CH81" s="45">
        <f t="shared" si="6"/>
        <v>0</v>
      </c>
      <c r="CI81" s="45">
        <f t="shared" si="6"/>
        <v>0</v>
      </c>
      <c r="CJ81" s="45">
        <f t="shared" si="6"/>
        <v>0</v>
      </c>
      <c r="CK81" s="45">
        <f t="shared" si="6"/>
        <v>0</v>
      </c>
      <c r="CL81" s="45">
        <f t="shared" si="6"/>
        <v>0</v>
      </c>
      <c r="CM81" s="45">
        <f t="shared" si="6"/>
        <v>0</v>
      </c>
      <c r="CN81" s="105">
        <f>SUM(CN15:CN79)</f>
        <v>0</v>
      </c>
      <c r="CO81" s="45">
        <f aca="true" t="shared" si="7" ref="CO81:CY81">SUM(CO15:CO80)</f>
        <v>0</v>
      </c>
      <c r="CP81" s="45">
        <f t="shared" si="7"/>
        <v>0</v>
      </c>
      <c r="CQ81" s="45">
        <f t="shared" si="7"/>
        <v>0</v>
      </c>
      <c r="CR81" s="45">
        <f t="shared" si="7"/>
        <v>0</v>
      </c>
      <c r="CS81" s="45">
        <f t="shared" si="7"/>
        <v>0</v>
      </c>
      <c r="CT81" s="45">
        <f t="shared" si="7"/>
        <v>0</v>
      </c>
      <c r="CU81" s="45">
        <f t="shared" si="7"/>
        <v>0</v>
      </c>
      <c r="CV81" s="45">
        <f t="shared" si="7"/>
        <v>0</v>
      </c>
      <c r="CW81" s="45">
        <f t="shared" si="7"/>
        <v>0</v>
      </c>
      <c r="CX81" s="45">
        <f t="shared" si="7"/>
        <v>0</v>
      </c>
      <c r="CY81" s="45">
        <f t="shared" si="7"/>
        <v>0</v>
      </c>
      <c r="CZ81" s="106">
        <f>SUM(CZ15:CZ79)</f>
        <v>0</v>
      </c>
    </row>
    <row r="82" spans="2:104" s="15" customFormat="1" ht="15.75">
      <c r="B82" s="199" t="s">
        <v>85</v>
      </c>
      <c r="C82" s="199"/>
      <c r="D82" s="199"/>
      <c r="E82" s="199"/>
      <c r="F82" s="199"/>
      <c r="G82" s="107">
        <f>SUBTOTAL(9,G21,G45,G52,G62,G77,G80)</f>
        <v>2040</v>
      </c>
      <c r="H82" s="107">
        <f>SUBTOTAL(9,H21,H45,H52,H62,H77,H80)</f>
        <v>170</v>
      </c>
      <c r="I82" s="200" t="s">
        <v>68</v>
      </c>
      <c r="J82" s="200"/>
      <c r="K82" s="200"/>
      <c r="L82" s="200"/>
      <c r="M82" s="200"/>
      <c r="N82" s="200"/>
      <c r="O82" s="200"/>
      <c r="P82" s="200"/>
      <c r="Q82" s="192">
        <f>SUM(I81:S81)</f>
        <v>450</v>
      </c>
      <c r="R82" s="192"/>
      <c r="S82" s="108" t="s">
        <v>69</v>
      </c>
      <c r="T82" s="106">
        <f>T81</f>
        <v>30</v>
      </c>
      <c r="U82" s="194" t="s">
        <v>70</v>
      </c>
      <c r="V82" s="195"/>
      <c r="W82" s="195"/>
      <c r="X82" s="195"/>
      <c r="Y82" s="195"/>
      <c r="Z82" s="195"/>
      <c r="AA82" s="195"/>
      <c r="AB82" s="195"/>
      <c r="AC82" s="192">
        <f>SUM(U81:AE81)</f>
        <v>435</v>
      </c>
      <c r="AD82" s="192"/>
      <c r="AE82" s="108" t="s">
        <v>69</v>
      </c>
      <c r="AF82" s="106">
        <f>AF81</f>
        <v>30</v>
      </c>
      <c r="AG82" s="194" t="s">
        <v>71</v>
      </c>
      <c r="AH82" s="195"/>
      <c r="AI82" s="195"/>
      <c r="AJ82" s="195"/>
      <c r="AK82" s="195"/>
      <c r="AL82" s="195"/>
      <c r="AM82" s="195"/>
      <c r="AN82" s="195"/>
      <c r="AO82" s="192">
        <f>SUM(AG81:AQ81)</f>
        <v>345</v>
      </c>
      <c r="AP82" s="192"/>
      <c r="AQ82" s="109" t="s">
        <v>69</v>
      </c>
      <c r="AR82" s="111">
        <f>AR81</f>
        <v>28</v>
      </c>
      <c r="AS82" s="194" t="s">
        <v>72</v>
      </c>
      <c r="AT82" s="195"/>
      <c r="AU82" s="195"/>
      <c r="AV82" s="195"/>
      <c r="AW82" s="195"/>
      <c r="AX82" s="195"/>
      <c r="AY82" s="195"/>
      <c r="AZ82" s="195"/>
      <c r="BA82" s="192">
        <f>SUM(AS81:BC81)</f>
        <v>315</v>
      </c>
      <c r="BB82" s="192"/>
      <c r="BC82" s="108" t="s">
        <v>69</v>
      </c>
      <c r="BD82" s="111">
        <f>BD81</f>
        <v>24</v>
      </c>
      <c r="BE82" s="194" t="s">
        <v>73</v>
      </c>
      <c r="BF82" s="195"/>
      <c r="BG82" s="195"/>
      <c r="BH82" s="195"/>
      <c r="BI82" s="195"/>
      <c r="BJ82" s="195"/>
      <c r="BK82" s="195"/>
      <c r="BL82" s="195"/>
      <c r="BM82" s="192">
        <f>SUM(BE81:BO81)</f>
        <v>315</v>
      </c>
      <c r="BN82" s="192"/>
      <c r="BO82" s="108" t="s">
        <v>69</v>
      </c>
      <c r="BP82" s="111">
        <f>BP81</f>
        <v>28</v>
      </c>
      <c r="BQ82" s="194" t="s">
        <v>74</v>
      </c>
      <c r="BR82" s="195"/>
      <c r="BS82" s="195"/>
      <c r="BT82" s="195"/>
      <c r="BU82" s="195"/>
      <c r="BV82" s="195"/>
      <c r="BW82" s="195"/>
      <c r="BX82" s="195"/>
      <c r="BY82" s="192">
        <f>SUM(BQ81:CA81)</f>
        <v>180</v>
      </c>
      <c r="BZ82" s="192"/>
      <c r="CA82" s="108" t="s">
        <v>69</v>
      </c>
      <c r="CB82" s="111">
        <f>CB81</f>
        <v>30</v>
      </c>
      <c r="CC82" s="194" t="s">
        <v>75</v>
      </c>
      <c r="CD82" s="195"/>
      <c r="CE82" s="195"/>
      <c r="CF82" s="195"/>
      <c r="CG82" s="195"/>
      <c r="CH82" s="195"/>
      <c r="CI82" s="195"/>
      <c r="CJ82" s="195"/>
      <c r="CK82" s="192">
        <f>SUM(CC81:CM81)</f>
        <v>0</v>
      </c>
      <c r="CL82" s="192"/>
      <c r="CM82" s="108" t="s">
        <v>69</v>
      </c>
      <c r="CN82" s="110">
        <f>CN81</f>
        <v>0</v>
      </c>
      <c r="CO82" s="195" t="s">
        <v>76</v>
      </c>
      <c r="CP82" s="195"/>
      <c r="CQ82" s="195"/>
      <c r="CR82" s="195"/>
      <c r="CS82" s="195"/>
      <c r="CT82" s="195"/>
      <c r="CU82" s="195"/>
      <c r="CV82" s="195"/>
      <c r="CW82" s="192">
        <f>SUM(CO81:CY81)</f>
        <v>0</v>
      </c>
      <c r="CX82" s="192"/>
      <c r="CY82" s="108" t="s">
        <v>69</v>
      </c>
      <c r="CZ82" s="111">
        <f>CZ81</f>
        <v>0</v>
      </c>
    </row>
    <row r="83" spans="2:104" s="15" customFormat="1" ht="15.75">
      <c r="B83" s="193" t="s">
        <v>217</v>
      </c>
      <c r="C83" s="193"/>
      <c r="D83" s="193"/>
      <c r="E83" s="193"/>
      <c r="F83" s="193"/>
      <c r="G83" s="193"/>
      <c r="H83" s="193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147"/>
      <c r="V83" s="89"/>
      <c r="W83" s="89"/>
      <c r="X83" s="89"/>
      <c r="Y83" s="89"/>
      <c r="Z83" s="89"/>
      <c r="AA83" s="89"/>
      <c r="AB83" s="89"/>
      <c r="AC83" s="89"/>
      <c r="AD83" s="95"/>
      <c r="AE83" s="95"/>
      <c r="AF83" s="90"/>
      <c r="AG83" s="147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90"/>
      <c r="AS83" s="147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90"/>
      <c r="BE83" s="147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90"/>
      <c r="BQ83" s="147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90"/>
      <c r="CC83" s="147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90"/>
    </row>
    <row r="84" spans="2:104" s="15" customFormat="1" ht="15.75">
      <c r="B84" s="58" t="s">
        <v>91</v>
      </c>
      <c r="C84" s="75" t="s">
        <v>176</v>
      </c>
      <c r="D84" s="59"/>
      <c r="E84" s="59"/>
      <c r="F84" s="59" t="s">
        <v>178</v>
      </c>
      <c r="G84" s="112"/>
      <c r="H84" s="112">
        <v>6</v>
      </c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9"/>
      <c r="U84" s="14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9"/>
      <c r="AG84" s="14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>
        <v>2</v>
      </c>
      <c r="AS84" s="148"/>
      <c r="AT84" s="68"/>
      <c r="AU84" s="68"/>
      <c r="AV84" s="68"/>
      <c r="AW84" s="68"/>
      <c r="AX84" s="68"/>
      <c r="AY84" s="68"/>
      <c r="AZ84" s="68"/>
      <c r="BA84" s="68"/>
      <c r="BB84" s="68"/>
      <c r="BC84" s="114"/>
      <c r="BD84" s="69">
        <v>2</v>
      </c>
      <c r="BE84" s="14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>
        <v>2</v>
      </c>
      <c r="BQ84" s="148"/>
      <c r="BR84" s="68"/>
      <c r="BS84" s="68"/>
      <c r="BT84" s="68"/>
      <c r="BU84" s="68"/>
      <c r="BV84" s="68"/>
      <c r="BW84" s="68"/>
      <c r="BX84" s="68"/>
      <c r="BY84" s="68"/>
      <c r="BZ84" s="68"/>
      <c r="CA84" s="115"/>
      <c r="CB84" s="69"/>
      <c r="CC84" s="14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113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9"/>
    </row>
    <row r="85" spans="2:104" s="15" customFormat="1" ht="15.75">
      <c r="B85" s="58" t="s">
        <v>92</v>
      </c>
      <c r="C85" s="75" t="s">
        <v>177</v>
      </c>
      <c r="D85" s="59"/>
      <c r="E85" s="59"/>
      <c r="F85" s="59" t="s">
        <v>105</v>
      </c>
      <c r="G85" s="112"/>
      <c r="H85" s="112">
        <v>4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14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9"/>
      <c r="AG85" s="14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9"/>
      <c r="AS85" s="148"/>
      <c r="AT85" s="68"/>
      <c r="AU85" s="68"/>
      <c r="AV85" s="68"/>
      <c r="AW85" s="68"/>
      <c r="AX85" s="68"/>
      <c r="AY85" s="68"/>
      <c r="AZ85" s="68"/>
      <c r="BA85" s="68"/>
      <c r="BB85" s="68"/>
      <c r="BC85" s="114"/>
      <c r="BD85" s="69">
        <v>4</v>
      </c>
      <c r="BE85" s="14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9"/>
      <c r="BQ85" s="148"/>
      <c r="BR85" s="68"/>
      <c r="BS85" s="68"/>
      <c r="BT85" s="68"/>
      <c r="BU85" s="68"/>
      <c r="BV85" s="68"/>
      <c r="BW85" s="68"/>
      <c r="BX85" s="68"/>
      <c r="BY85" s="68"/>
      <c r="BZ85" s="68"/>
      <c r="CA85" s="115"/>
      <c r="CB85" s="69"/>
      <c r="CC85" s="14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113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9"/>
    </row>
    <row r="86" spans="2:104" s="15" customFormat="1" ht="15.75">
      <c r="B86" s="184" t="s">
        <v>10</v>
      </c>
      <c r="C86" s="185"/>
      <c r="D86" s="185"/>
      <c r="E86" s="185"/>
      <c r="F86" s="186"/>
      <c r="G86" s="44">
        <f aca="true" t="shared" si="8" ref="G86:AL86">SUM(G84:G85)</f>
        <v>0</v>
      </c>
      <c r="H86" s="44">
        <f t="shared" si="8"/>
        <v>10</v>
      </c>
      <c r="I86" s="23">
        <f t="shared" si="8"/>
        <v>0</v>
      </c>
      <c r="J86" s="23">
        <f t="shared" si="8"/>
        <v>0</v>
      </c>
      <c r="K86" s="23">
        <f t="shared" si="8"/>
        <v>0</v>
      </c>
      <c r="L86" s="23">
        <f t="shared" si="8"/>
        <v>0</v>
      </c>
      <c r="M86" s="23">
        <f t="shared" si="8"/>
        <v>0</v>
      </c>
      <c r="N86" s="23">
        <f t="shared" si="8"/>
        <v>0</v>
      </c>
      <c r="O86" s="23">
        <f t="shared" si="8"/>
        <v>0</v>
      </c>
      <c r="P86" s="23">
        <f t="shared" si="8"/>
        <v>0</v>
      </c>
      <c r="Q86" s="23">
        <f t="shared" si="8"/>
        <v>0</v>
      </c>
      <c r="R86" s="23">
        <f t="shared" si="8"/>
        <v>0</v>
      </c>
      <c r="S86" s="23">
        <f t="shared" si="8"/>
        <v>0</v>
      </c>
      <c r="T86" s="22">
        <f t="shared" si="8"/>
        <v>0</v>
      </c>
      <c r="U86" s="149">
        <f t="shared" si="8"/>
        <v>0</v>
      </c>
      <c r="V86" s="23">
        <f t="shared" si="8"/>
        <v>0</v>
      </c>
      <c r="W86" s="23">
        <f t="shared" si="8"/>
        <v>0</v>
      </c>
      <c r="X86" s="23">
        <f t="shared" si="8"/>
        <v>0</v>
      </c>
      <c r="Y86" s="23">
        <f t="shared" si="8"/>
        <v>0</v>
      </c>
      <c r="Z86" s="23">
        <f t="shared" si="8"/>
        <v>0</v>
      </c>
      <c r="AA86" s="23">
        <f t="shared" si="8"/>
        <v>0</v>
      </c>
      <c r="AB86" s="23">
        <f t="shared" si="8"/>
        <v>0</v>
      </c>
      <c r="AC86" s="23">
        <f t="shared" si="8"/>
        <v>0</v>
      </c>
      <c r="AD86" s="23">
        <f t="shared" si="8"/>
        <v>0</v>
      </c>
      <c r="AE86" s="23">
        <f t="shared" si="8"/>
        <v>0</v>
      </c>
      <c r="AF86" s="22">
        <f t="shared" si="8"/>
        <v>0</v>
      </c>
      <c r="AG86" s="149">
        <f t="shared" si="8"/>
        <v>0</v>
      </c>
      <c r="AH86" s="23">
        <f t="shared" si="8"/>
        <v>0</v>
      </c>
      <c r="AI86" s="23">
        <f t="shared" si="8"/>
        <v>0</v>
      </c>
      <c r="AJ86" s="23">
        <f t="shared" si="8"/>
        <v>0</v>
      </c>
      <c r="AK86" s="23">
        <f t="shared" si="8"/>
        <v>0</v>
      </c>
      <c r="AL86" s="23">
        <f t="shared" si="8"/>
        <v>0</v>
      </c>
      <c r="AM86" s="23">
        <f aca="true" t="shared" si="9" ref="AM86:BR86">SUM(AM84:AM85)</f>
        <v>0</v>
      </c>
      <c r="AN86" s="23">
        <f t="shared" si="9"/>
        <v>0</v>
      </c>
      <c r="AO86" s="23">
        <f t="shared" si="9"/>
        <v>0</v>
      </c>
      <c r="AP86" s="23">
        <f t="shared" si="9"/>
        <v>0</v>
      </c>
      <c r="AQ86" s="23">
        <f t="shared" si="9"/>
        <v>0</v>
      </c>
      <c r="AR86" s="22">
        <f t="shared" si="9"/>
        <v>2</v>
      </c>
      <c r="AS86" s="149">
        <f t="shared" si="9"/>
        <v>0</v>
      </c>
      <c r="AT86" s="23">
        <f t="shared" si="9"/>
        <v>0</v>
      </c>
      <c r="AU86" s="23">
        <f t="shared" si="9"/>
        <v>0</v>
      </c>
      <c r="AV86" s="23">
        <f t="shared" si="9"/>
        <v>0</v>
      </c>
      <c r="AW86" s="23">
        <f t="shared" si="9"/>
        <v>0</v>
      </c>
      <c r="AX86" s="23">
        <f t="shared" si="9"/>
        <v>0</v>
      </c>
      <c r="AY86" s="23">
        <f t="shared" si="9"/>
        <v>0</v>
      </c>
      <c r="AZ86" s="23">
        <f t="shared" si="9"/>
        <v>0</v>
      </c>
      <c r="BA86" s="23">
        <f t="shared" si="9"/>
        <v>0</v>
      </c>
      <c r="BB86" s="23">
        <f t="shared" si="9"/>
        <v>0</v>
      </c>
      <c r="BC86" s="23">
        <f t="shared" si="9"/>
        <v>0</v>
      </c>
      <c r="BD86" s="22">
        <f t="shared" si="9"/>
        <v>6</v>
      </c>
      <c r="BE86" s="149">
        <f t="shared" si="9"/>
        <v>0</v>
      </c>
      <c r="BF86" s="23">
        <f t="shared" si="9"/>
        <v>0</v>
      </c>
      <c r="BG86" s="23">
        <f t="shared" si="9"/>
        <v>0</v>
      </c>
      <c r="BH86" s="23">
        <f t="shared" si="9"/>
        <v>0</v>
      </c>
      <c r="BI86" s="23">
        <f t="shared" si="9"/>
        <v>0</v>
      </c>
      <c r="BJ86" s="23">
        <f t="shared" si="9"/>
        <v>0</v>
      </c>
      <c r="BK86" s="23">
        <f t="shared" si="9"/>
        <v>0</v>
      </c>
      <c r="BL86" s="23">
        <f t="shared" si="9"/>
        <v>0</v>
      </c>
      <c r="BM86" s="23">
        <f t="shared" si="9"/>
        <v>0</v>
      </c>
      <c r="BN86" s="23">
        <f t="shared" si="9"/>
        <v>0</v>
      </c>
      <c r="BO86" s="23">
        <f t="shared" si="9"/>
        <v>0</v>
      </c>
      <c r="BP86" s="22">
        <f t="shared" si="9"/>
        <v>2</v>
      </c>
      <c r="BQ86" s="149">
        <f t="shared" si="9"/>
        <v>0</v>
      </c>
      <c r="BR86" s="23">
        <f t="shared" si="9"/>
        <v>0</v>
      </c>
      <c r="BS86" s="23">
        <f aca="true" t="shared" si="10" ref="BS86:CX86">SUM(BS84:BS85)</f>
        <v>0</v>
      </c>
      <c r="BT86" s="23">
        <f t="shared" si="10"/>
        <v>0</v>
      </c>
      <c r="BU86" s="23">
        <f t="shared" si="10"/>
        <v>0</v>
      </c>
      <c r="BV86" s="23">
        <f t="shared" si="10"/>
        <v>0</v>
      </c>
      <c r="BW86" s="23">
        <f t="shared" si="10"/>
        <v>0</v>
      </c>
      <c r="BX86" s="23">
        <f t="shared" si="10"/>
        <v>0</v>
      </c>
      <c r="BY86" s="23">
        <f t="shared" si="10"/>
        <v>0</v>
      </c>
      <c r="BZ86" s="23">
        <f t="shared" si="10"/>
        <v>0</v>
      </c>
      <c r="CA86" s="79">
        <f t="shared" si="10"/>
        <v>0</v>
      </c>
      <c r="CB86" s="22">
        <f t="shared" si="10"/>
        <v>0</v>
      </c>
      <c r="CC86" s="149">
        <f t="shared" si="10"/>
        <v>0</v>
      </c>
      <c r="CD86" s="23">
        <f t="shared" si="10"/>
        <v>0</v>
      </c>
      <c r="CE86" s="23">
        <f t="shared" si="10"/>
        <v>0</v>
      </c>
      <c r="CF86" s="23">
        <f t="shared" si="10"/>
        <v>0</v>
      </c>
      <c r="CG86" s="23">
        <f t="shared" si="10"/>
        <v>0</v>
      </c>
      <c r="CH86" s="23">
        <f t="shared" si="10"/>
        <v>0</v>
      </c>
      <c r="CI86" s="23">
        <f t="shared" si="10"/>
        <v>0</v>
      </c>
      <c r="CJ86" s="23">
        <f t="shared" si="10"/>
        <v>0</v>
      </c>
      <c r="CK86" s="23">
        <f t="shared" si="10"/>
        <v>0</v>
      </c>
      <c r="CL86" s="23">
        <f t="shared" si="10"/>
        <v>0</v>
      </c>
      <c r="CM86" s="23">
        <f t="shared" si="10"/>
        <v>0</v>
      </c>
      <c r="CN86" s="22">
        <f t="shared" si="10"/>
        <v>0</v>
      </c>
      <c r="CO86" s="23">
        <f t="shared" si="10"/>
        <v>0</v>
      </c>
      <c r="CP86" s="23">
        <f t="shared" si="10"/>
        <v>0</v>
      </c>
      <c r="CQ86" s="23">
        <f t="shared" si="10"/>
        <v>0</v>
      </c>
      <c r="CR86" s="23">
        <f t="shared" si="10"/>
        <v>0</v>
      </c>
      <c r="CS86" s="23">
        <f t="shared" si="10"/>
        <v>0</v>
      </c>
      <c r="CT86" s="23">
        <f t="shared" si="10"/>
        <v>0</v>
      </c>
      <c r="CU86" s="23">
        <f t="shared" si="10"/>
        <v>0</v>
      </c>
      <c r="CV86" s="23">
        <f t="shared" si="10"/>
        <v>0</v>
      </c>
      <c r="CW86" s="23">
        <f t="shared" si="10"/>
        <v>0</v>
      </c>
      <c r="CX86" s="23">
        <f t="shared" si="10"/>
        <v>0</v>
      </c>
      <c r="CY86" s="23">
        <f>SUM(CY84:CY85)</f>
        <v>0</v>
      </c>
      <c r="CZ86" s="22">
        <f>SUM(CZ84:CZ85)</f>
        <v>0</v>
      </c>
    </row>
    <row r="87" spans="2:104" s="15" customFormat="1" ht="15.75">
      <c r="B87" s="187" t="s">
        <v>62</v>
      </c>
      <c r="C87" s="188"/>
      <c r="D87" s="188"/>
      <c r="E87" s="188"/>
      <c r="F87" s="188"/>
      <c r="G87" s="188"/>
      <c r="H87" s="189"/>
      <c r="I87" s="190" t="s">
        <v>68</v>
      </c>
      <c r="J87" s="191"/>
      <c r="K87" s="191"/>
      <c r="L87" s="191"/>
      <c r="M87" s="191"/>
      <c r="N87" s="191"/>
      <c r="O87" s="191"/>
      <c r="P87" s="191"/>
      <c r="Q87" s="180">
        <f>SUM(I86:S86)</f>
        <v>0</v>
      </c>
      <c r="R87" s="180"/>
      <c r="S87" s="24" t="s">
        <v>69</v>
      </c>
      <c r="T87" s="46">
        <f>T86</f>
        <v>0</v>
      </c>
      <c r="U87" s="168" t="s">
        <v>70</v>
      </c>
      <c r="V87" s="168"/>
      <c r="W87" s="168"/>
      <c r="X87" s="168"/>
      <c r="Y87" s="168"/>
      <c r="Z87" s="168"/>
      <c r="AA87" s="168"/>
      <c r="AB87" s="168"/>
      <c r="AC87" s="180">
        <f>SUM(U86:AE86)</f>
        <v>0</v>
      </c>
      <c r="AD87" s="180"/>
      <c r="AE87" s="24" t="s">
        <v>69</v>
      </c>
      <c r="AF87" s="46">
        <f>AF86</f>
        <v>0</v>
      </c>
      <c r="AG87" s="168" t="s">
        <v>71</v>
      </c>
      <c r="AH87" s="168"/>
      <c r="AI87" s="168"/>
      <c r="AJ87" s="168"/>
      <c r="AK87" s="168"/>
      <c r="AL87" s="168"/>
      <c r="AM87" s="168"/>
      <c r="AN87" s="168"/>
      <c r="AO87" s="180">
        <f>SUM(AG86:AQ86)</f>
        <v>0</v>
      </c>
      <c r="AP87" s="180"/>
      <c r="AQ87" s="24" t="s">
        <v>69</v>
      </c>
      <c r="AR87" s="47">
        <f>AR86</f>
        <v>2</v>
      </c>
      <c r="AS87" s="168" t="s">
        <v>72</v>
      </c>
      <c r="AT87" s="168"/>
      <c r="AU87" s="168"/>
      <c r="AV87" s="168"/>
      <c r="AW87" s="168"/>
      <c r="AX87" s="168"/>
      <c r="AY87" s="168"/>
      <c r="AZ87" s="168"/>
      <c r="BA87" s="180">
        <f>SUM(AS86:BC86)</f>
        <v>0</v>
      </c>
      <c r="BB87" s="180"/>
      <c r="BC87" s="24" t="s">
        <v>69</v>
      </c>
      <c r="BD87" s="138">
        <f>BD86</f>
        <v>6</v>
      </c>
      <c r="BE87" s="168" t="s">
        <v>73</v>
      </c>
      <c r="BF87" s="168"/>
      <c r="BG87" s="168"/>
      <c r="BH87" s="168"/>
      <c r="BI87" s="168"/>
      <c r="BJ87" s="168"/>
      <c r="BK87" s="168"/>
      <c r="BL87" s="168"/>
      <c r="BM87" s="180">
        <f>SUM(BE86:BO86)</f>
        <v>0</v>
      </c>
      <c r="BN87" s="180"/>
      <c r="BO87" s="24" t="s">
        <v>69</v>
      </c>
      <c r="BP87" s="47">
        <f>BP86</f>
        <v>2</v>
      </c>
      <c r="BQ87" s="168" t="s">
        <v>74</v>
      </c>
      <c r="BR87" s="168"/>
      <c r="BS87" s="168"/>
      <c r="BT87" s="168"/>
      <c r="BU87" s="168"/>
      <c r="BV87" s="168"/>
      <c r="BW87" s="168"/>
      <c r="BX87" s="168"/>
      <c r="BY87" s="180">
        <f>SUM(BQ86:CA86)</f>
        <v>0</v>
      </c>
      <c r="BZ87" s="180"/>
      <c r="CA87" s="24" t="s">
        <v>69</v>
      </c>
      <c r="CB87" s="47">
        <f>CB86</f>
        <v>0</v>
      </c>
      <c r="CC87" s="168" t="s">
        <v>75</v>
      </c>
      <c r="CD87" s="168"/>
      <c r="CE87" s="168"/>
      <c r="CF87" s="168"/>
      <c r="CG87" s="168"/>
      <c r="CH87" s="168"/>
      <c r="CI87" s="168"/>
      <c r="CJ87" s="168"/>
      <c r="CK87" s="180">
        <f>SUM(CC86:CM86)</f>
        <v>0</v>
      </c>
      <c r="CL87" s="180"/>
      <c r="CM87" s="24" t="s">
        <v>69</v>
      </c>
      <c r="CN87" s="47">
        <f>CN86</f>
        <v>0</v>
      </c>
      <c r="CO87" s="167" t="s">
        <v>76</v>
      </c>
      <c r="CP87" s="168"/>
      <c r="CQ87" s="168"/>
      <c r="CR87" s="168"/>
      <c r="CS87" s="168"/>
      <c r="CT87" s="168"/>
      <c r="CU87" s="168"/>
      <c r="CV87" s="168"/>
      <c r="CW87" s="180">
        <f>SUM(CO86:CY86)</f>
        <v>0</v>
      </c>
      <c r="CX87" s="180"/>
      <c r="CY87" s="24" t="s">
        <v>69</v>
      </c>
      <c r="CZ87" s="47">
        <f>CZ86</f>
        <v>0</v>
      </c>
    </row>
    <row r="88" spans="2:104" s="15" customFormat="1" ht="15.75">
      <c r="B88" s="181" t="s">
        <v>194</v>
      </c>
      <c r="C88" s="182"/>
      <c r="D88" s="182"/>
      <c r="E88" s="182"/>
      <c r="F88" s="183"/>
      <c r="G88" s="133">
        <f>SUBTOTAL(9,G21,G45,G52,G62,G77,G80,G86)</f>
        <v>2040</v>
      </c>
      <c r="H88" s="134">
        <f>SUBTOTAL(9,H21,H45,H52,H62,H77,H80,H86)</f>
        <v>180</v>
      </c>
      <c r="I88" s="167" t="s">
        <v>77</v>
      </c>
      <c r="J88" s="168"/>
      <c r="K88" s="168"/>
      <c r="L88" s="168"/>
      <c r="M88" s="168"/>
      <c r="N88" s="168"/>
      <c r="O88" s="168"/>
      <c r="P88" s="168"/>
      <c r="Q88" s="156">
        <f>SUM(Q82,Q87)</f>
        <v>450</v>
      </c>
      <c r="R88" s="156"/>
      <c r="S88" s="26" t="s">
        <v>69</v>
      </c>
      <c r="T88" s="46">
        <f>SUM(T82,T87)</f>
        <v>30</v>
      </c>
      <c r="U88" s="168" t="s">
        <v>84</v>
      </c>
      <c r="V88" s="168"/>
      <c r="W88" s="168"/>
      <c r="X88" s="168"/>
      <c r="Y88" s="168"/>
      <c r="Z88" s="168"/>
      <c r="AA88" s="168"/>
      <c r="AB88" s="168"/>
      <c r="AC88" s="156">
        <f>SUM(AC82,AC87)</f>
        <v>435</v>
      </c>
      <c r="AD88" s="156"/>
      <c r="AE88" s="26" t="s">
        <v>69</v>
      </c>
      <c r="AF88" s="46">
        <f>SUM(AF82,AF87)</f>
        <v>30</v>
      </c>
      <c r="AG88" s="168" t="s">
        <v>83</v>
      </c>
      <c r="AH88" s="168"/>
      <c r="AI88" s="168"/>
      <c r="AJ88" s="168"/>
      <c r="AK88" s="168"/>
      <c r="AL88" s="168"/>
      <c r="AM88" s="168"/>
      <c r="AN88" s="168"/>
      <c r="AO88" s="156">
        <f>SUM(AO82,AO87)</f>
        <v>345</v>
      </c>
      <c r="AP88" s="156"/>
      <c r="AQ88" s="26" t="s">
        <v>69</v>
      </c>
      <c r="AR88" s="47">
        <f>SUM(AR82,AR87)</f>
        <v>30</v>
      </c>
      <c r="AS88" s="168" t="s">
        <v>82</v>
      </c>
      <c r="AT88" s="168"/>
      <c r="AU88" s="168"/>
      <c r="AV88" s="168"/>
      <c r="AW88" s="168"/>
      <c r="AX88" s="168"/>
      <c r="AY88" s="168"/>
      <c r="AZ88" s="168"/>
      <c r="BA88" s="156">
        <f>SUM(BA82,BA87)</f>
        <v>315</v>
      </c>
      <c r="BB88" s="156"/>
      <c r="BC88" s="26" t="s">
        <v>69</v>
      </c>
      <c r="BD88" s="47">
        <f>SUM(BD82,BD87)</f>
        <v>30</v>
      </c>
      <c r="BE88" s="168" t="s">
        <v>81</v>
      </c>
      <c r="BF88" s="168"/>
      <c r="BG88" s="168"/>
      <c r="BH88" s="168"/>
      <c r="BI88" s="168"/>
      <c r="BJ88" s="168"/>
      <c r="BK88" s="168"/>
      <c r="BL88" s="168"/>
      <c r="BM88" s="156">
        <f>SUM(BM82,BM87)</f>
        <v>315</v>
      </c>
      <c r="BN88" s="156"/>
      <c r="BO88" s="26" t="s">
        <v>69</v>
      </c>
      <c r="BP88" s="47">
        <f>SUM(BP82,BP87)</f>
        <v>30</v>
      </c>
      <c r="BQ88" s="168" t="s">
        <v>80</v>
      </c>
      <c r="BR88" s="168"/>
      <c r="BS88" s="168"/>
      <c r="BT88" s="168"/>
      <c r="BU88" s="168"/>
      <c r="BV88" s="168"/>
      <c r="BW88" s="168"/>
      <c r="BX88" s="168"/>
      <c r="BY88" s="156">
        <f>SUM(BY82,BY87)</f>
        <v>180</v>
      </c>
      <c r="BZ88" s="156"/>
      <c r="CA88" s="26" t="s">
        <v>69</v>
      </c>
      <c r="CB88" s="47">
        <f>SUM(CB82,CB87)</f>
        <v>30</v>
      </c>
      <c r="CC88" s="168" t="s">
        <v>79</v>
      </c>
      <c r="CD88" s="168"/>
      <c r="CE88" s="168"/>
      <c r="CF88" s="168"/>
      <c r="CG88" s="168"/>
      <c r="CH88" s="168"/>
      <c r="CI88" s="168"/>
      <c r="CJ88" s="168"/>
      <c r="CK88" s="156">
        <f>SUM(CK82,CK87)</f>
        <v>0</v>
      </c>
      <c r="CL88" s="156"/>
      <c r="CM88" s="26" t="s">
        <v>69</v>
      </c>
      <c r="CN88" s="48">
        <f>SUM(CN82,CN87)</f>
        <v>0</v>
      </c>
      <c r="CO88" s="167" t="s">
        <v>78</v>
      </c>
      <c r="CP88" s="168"/>
      <c r="CQ88" s="168"/>
      <c r="CR88" s="168"/>
      <c r="CS88" s="168"/>
      <c r="CT88" s="168"/>
      <c r="CU88" s="168"/>
      <c r="CV88" s="168"/>
      <c r="CW88" s="156">
        <f>SUM(CW82,CW87)</f>
        <v>0</v>
      </c>
      <c r="CX88" s="156"/>
      <c r="CY88" s="26" t="s">
        <v>69</v>
      </c>
      <c r="CZ88" s="48">
        <f>SUM(CZ82,CZ87)</f>
        <v>0</v>
      </c>
    </row>
    <row r="89" spans="2:8" s="135" customFormat="1" ht="12.75">
      <c r="B89" s="136"/>
      <c r="C89" s="136"/>
      <c r="D89" s="137"/>
      <c r="E89" s="136"/>
      <c r="F89" s="136"/>
      <c r="G89" s="136"/>
      <c r="H89" s="136"/>
    </row>
    <row r="90" spans="1:92" ht="12.75">
      <c r="A90" s="173" t="s">
        <v>37</v>
      </c>
      <c r="B90" s="173"/>
      <c r="C90" s="174" t="s">
        <v>48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</row>
    <row r="91" spans="1:92" ht="12.75">
      <c r="A91" s="27"/>
      <c r="B91" s="25"/>
      <c r="C91" s="21"/>
      <c r="D91" s="83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</row>
    <row r="92" spans="1:104" s="1" customFormat="1" ht="12.75">
      <c r="A92" s="175" t="s">
        <v>90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7"/>
    </row>
    <row r="93" spans="1:104" s="1" customFormat="1" ht="12.75">
      <c r="A93" s="157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3"/>
    </row>
    <row r="94" spans="1:104" s="178" customFormat="1" ht="12.75" customHeight="1">
      <c r="A94" s="178" t="s">
        <v>204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</row>
    <row r="95" spans="1:104" s="1" customFormat="1" ht="12.75">
      <c r="A95" s="157" t="s">
        <v>205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3"/>
    </row>
    <row r="96" s="158" customFormat="1" ht="12.75">
      <c r="A96" s="157" t="s">
        <v>206</v>
      </c>
    </row>
    <row r="97" s="172" customFormat="1" ht="12.75">
      <c r="A97" s="157" t="s">
        <v>207</v>
      </c>
    </row>
    <row r="98" s="172" customFormat="1" ht="12.75">
      <c r="A98" s="157" t="s">
        <v>208</v>
      </c>
    </row>
    <row r="99" spans="1:104" s="1" customFormat="1" ht="12.75">
      <c r="A99" s="157" t="s">
        <v>209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3"/>
    </row>
    <row r="100" s="158" customFormat="1" ht="12.75">
      <c r="A100" s="157" t="s">
        <v>212</v>
      </c>
    </row>
    <row r="101" spans="1:104" ht="12.75">
      <c r="A101" s="130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2"/>
    </row>
    <row r="102" spans="1:104" ht="12.75">
      <c r="A102" s="130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2"/>
    </row>
    <row r="103" spans="1:104" ht="12.75">
      <c r="A103" s="164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6"/>
    </row>
    <row r="104" spans="1:104" ht="12.75">
      <c r="A104" s="164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6"/>
    </row>
    <row r="105" spans="1:104" ht="12.75">
      <c r="A105" s="169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1"/>
    </row>
    <row r="147" ht="12.75">
      <c r="C147">
        <f>UPPER(B147)</f>
      </c>
    </row>
  </sheetData>
  <sheetProtection/>
  <mergeCells count="124">
    <mergeCell ref="CC11:CZ11"/>
    <mergeCell ref="E6:CB6"/>
    <mergeCell ref="E7:H7"/>
    <mergeCell ref="A1:C1"/>
    <mergeCell ref="B2:H2"/>
    <mergeCell ref="B3:H3"/>
    <mergeCell ref="B5:C5"/>
    <mergeCell ref="D5:F5"/>
    <mergeCell ref="G5:H5"/>
    <mergeCell ref="E8:CB8"/>
    <mergeCell ref="E9:L9"/>
    <mergeCell ref="I11:AF11"/>
    <mergeCell ref="AG11:BD11"/>
    <mergeCell ref="E10:CB10"/>
    <mergeCell ref="H11:H13"/>
    <mergeCell ref="U12:AE12"/>
    <mergeCell ref="AF12:AF13"/>
    <mergeCell ref="BE11:CB11"/>
    <mergeCell ref="AS12:BC12"/>
    <mergeCell ref="T12:T13"/>
    <mergeCell ref="CZ12:CZ13"/>
    <mergeCell ref="CC12:CM12"/>
    <mergeCell ref="BP12:BP13"/>
    <mergeCell ref="BQ12:CA12"/>
    <mergeCell ref="CB12:CB13"/>
    <mergeCell ref="CN12:CN13"/>
    <mergeCell ref="CO12:CY12"/>
    <mergeCell ref="BD12:BD13"/>
    <mergeCell ref="BE12:BO12"/>
    <mergeCell ref="B11:B13"/>
    <mergeCell ref="C11:C13"/>
    <mergeCell ref="D11:F11"/>
    <mergeCell ref="G11:G13"/>
    <mergeCell ref="AG12:AQ12"/>
    <mergeCell ref="AR12:AR13"/>
    <mergeCell ref="D12:D13"/>
    <mergeCell ref="E12:E13"/>
    <mergeCell ref="F12:F13"/>
    <mergeCell ref="I12:S12"/>
    <mergeCell ref="B45:F45"/>
    <mergeCell ref="B46:H46"/>
    <mergeCell ref="B14:H14"/>
    <mergeCell ref="B21:F21"/>
    <mergeCell ref="B22:H22"/>
    <mergeCell ref="B47:H47"/>
    <mergeCell ref="B52:F52"/>
    <mergeCell ref="B77:F77"/>
    <mergeCell ref="B78:H78"/>
    <mergeCell ref="B53:H53"/>
    <mergeCell ref="B62:F62"/>
    <mergeCell ref="B63:H63"/>
    <mergeCell ref="B64:H64"/>
    <mergeCell ref="D65:D66"/>
    <mergeCell ref="D69:D71"/>
    <mergeCell ref="B80:F80"/>
    <mergeCell ref="B81:H81"/>
    <mergeCell ref="B82:F82"/>
    <mergeCell ref="I82:P82"/>
    <mergeCell ref="CK82:CL82"/>
    <mergeCell ref="CO82:CV82"/>
    <mergeCell ref="BA82:BB82"/>
    <mergeCell ref="BE82:BL82"/>
    <mergeCell ref="Q82:R82"/>
    <mergeCell ref="U82:AB82"/>
    <mergeCell ref="CW82:CX82"/>
    <mergeCell ref="B83:H83"/>
    <mergeCell ref="BM82:BN82"/>
    <mergeCell ref="BQ82:BX82"/>
    <mergeCell ref="BY82:BZ82"/>
    <mergeCell ref="CC82:CJ82"/>
    <mergeCell ref="AO82:AP82"/>
    <mergeCell ref="AS82:AZ82"/>
    <mergeCell ref="AC82:AD82"/>
    <mergeCell ref="AG82:AN82"/>
    <mergeCell ref="BE87:BL87"/>
    <mergeCell ref="BM87:BN87"/>
    <mergeCell ref="B86:F86"/>
    <mergeCell ref="B87:H87"/>
    <mergeCell ref="I87:P87"/>
    <mergeCell ref="Q87:R87"/>
    <mergeCell ref="U87:AB87"/>
    <mergeCell ref="AC87:AD87"/>
    <mergeCell ref="AG87:AN87"/>
    <mergeCell ref="AO87:AP87"/>
    <mergeCell ref="AS87:AZ87"/>
    <mergeCell ref="BA87:BB87"/>
    <mergeCell ref="B88:F88"/>
    <mergeCell ref="I88:P88"/>
    <mergeCell ref="Q88:R88"/>
    <mergeCell ref="U88:AB88"/>
    <mergeCell ref="AC88:AD88"/>
    <mergeCell ref="AG88:AN88"/>
    <mergeCell ref="AO88:AP88"/>
    <mergeCell ref="AS88:AZ88"/>
    <mergeCell ref="A95:CZ95"/>
    <mergeCell ref="BQ88:BX88"/>
    <mergeCell ref="CO87:CV87"/>
    <mergeCell ref="CW87:CX87"/>
    <mergeCell ref="BQ87:BX87"/>
    <mergeCell ref="BY87:BZ87"/>
    <mergeCell ref="CC87:CJ87"/>
    <mergeCell ref="CK87:CL87"/>
    <mergeCell ref="CW88:CX88"/>
    <mergeCell ref="CC88:CJ88"/>
    <mergeCell ref="BE88:BL88"/>
    <mergeCell ref="A105:CZ105"/>
    <mergeCell ref="A97:IV97"/>
    <mergeCell ref="A98:IV98"/>
    <mergeCell ref="A90:B90"/>
    <mergeCell ref="C90:CN90"/>
    <mergeCell ref="A92:CZ92"/>
    <mergeCell ref="A104:CZ104"/>
    <mergeCell ref="A93:CZ93"/>
    <mergeCell ref="A94:IV94"/>
    <mergeCell ref="BM88:BN88"/>
    <mergeCell ref="A96:IV96"/>
    <mergeCell ref="D72:D74"/>
    <mergeCell ref="A99:CZ99"/>
    <mergeCell ref="A100:IV100"/>
    <mergeCell ref="A103:CZ103"/>
    <mergeCell ref="BY88:BZ88"/>
    <mergeCell ref="CK88:CL88"/>
    <mergeCell ref="CO88:CV88"/>
    <mergeCell ref="BA88:BB88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8 H82">
      <formula1>180</formula1>
    </dataValidation>
    <dataValidation type="list" allowBlank="1" showInputMessage="1" showErrorMessage="1" sqref="C156">
      <formula1>"[slownik]!$A$1:$A$14"</formula1>
    </dataValidation>
    <dataValidation type="list" allowBlank="1" showInputMessage="1" showErrorMessage="1" sqref="B78 B63:B64 B53:H53 B47:H47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1 AF81 AR81 BD81 BP81 CB81 CN81 CZ81">
      <formula1>33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44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1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4.00390625" style="0" customWidth="1"/>
  </cols>
  <sheetData>
    <row r="1" ht="12.75">
      <c r="A1" t="s">
        <v>144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145</v>
      </c>
    </row>
    <row r="9" ht="12.75">
      <c r="A9" t="s">
        <v>58</v>
      </c>
    </row>
    <row r="10" ht="12.75">
      <c r="A10" t="s">
        <v>146</v>
      </c>
    </row>
    <row r="11" ht="12.75">
      <c r="A11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45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8" t="s">
        <v>49</v>
      </c>
      <c r="B1" s="158"/>
      <c r="C1" s="158"/>
      <c r="D1" s="18"/>
      <c r="E1" s="18"/>
      <c r="F1" s="18"/>
    </row>
    <row r="2" spans="1:8" ht="12.75">
      <c r="A2" s="27" t="s">
        <v>50</v>
      </c>
      <c r="B2" s="248" t="s">
        <v>127</v>
      </c>
      <c r="C2" s="256"/>
      <c r="D2" s="256"/>
      <c r="E2" s="256"/>
      <c r="F2" s="256"/>
      <c r="G2" s="256"/>
      <c r="H2" s="256"/>
    </row>
    <row r="3" spans="1:8" ht="12.75">
      <c r="A3" s="27" t="s">
        <v>51</v>
      </c>
      <c r="B3" s="248" t="s">
        <v>128</v>
      </c>
      <c r="C3" s="256"/>
      <c r="D3" s="256"/>
      <c r="E3" s="256"/>
      <c r="F3" s="256"/>
      <c r="G3" s="256"/>
      <c r="H3" s="256"/>
    </row>
    <row r="5" spans="2:8" s="1" customFormat="1" ht="15.75">
      <c r="B5" s="257" t="s">
        <v>226</v>
      </c>
      <c r="C5" s="257"/>
      <c r="D5" s="258" t="s">
        <v>88</v>
      </c>
      <c r="E5" s="258"/>
      <c r="F5" s="258"/>
      <c r="G5" s="248" t="s">
        <v>225</v>
      </c>
      <c r="H5" s="249"/>
    </row>
    <row r="6" spans="2:80" s="1" customFormat="1" ht="15.75">
      <c r="B6" s="29"/>
      <c r="C6" s="31" t="s">
        <v>86</v>
      </c>
      <c r="D6" s="80"/>
      <c r="E6" s="248" t="s">
        <v>170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</row>
    <row r="7" spans="2:80" s="1" customFormat="1" ht="15.75">
      <c r="B7" s="29"/>
      <c r="C7" s="31" t="s">
        <v>171</v>
      </c>
      <c r="D7" s="80"/>
      <c r="E7" s="248" t="s">
        <v>172</v>
      </c>
      <c r="F7" s="172"/>
      <c r="G7" s="172"/>
      <c r="H7" s="172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</row>
    <row r="8" spans="2:80" s="1" customFormat="1" ht="15.75">
      <c r="B8" s="29"/>
      <c r="C8" s="30" t="s">
        <v>87</v>
      </c>
      <c r="D8" s="80"/>
      <c r="E8" s="259" t="s">
        <v>214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</row>
    <row r="9" spans="2:80" s="1" customFormat="1" ht="15.75">
      <c r="B9" s="29"/>
      <c r="C9" s="31" t="s">
        <v>89</v>
      </c>
      <c r="D9" s="80"/>
      <c r="E9" s="248" t="s">
        <v>129</v>
      </c>
      <c r="F9" s="249"/>
      <c r="G9" s="249"/>
      <c r="H9" s="249"/>
      <c r="I9" s="249"/>
      <c r="J9" s="249"/>
      <c r="K9" s="249"/>
      <c r="L9" s="249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2:80" ht="15.75">
      <c r="B10" s="19"/>
      <c r="C10" s="30"/>
      <c r="D10" s="19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</row>
    <row r="11" spans="2:104" ht="15">
      <c r="B11" s="238" t="s">
        <v>1</v>
      </c>
      <c r="C11" s="240" t="s">
        <v>2</v>
      </c>
      <c r="D11" s="238" t="s">
        <v>67</v>
      </c>
      <c r="E11" s="238"/>
      <c r="F11" s="238"/>
      <c r="G11" s="243" t="s">
        <v>24</v>
      </c>
      <c r="H11" s="240" t="s">
        <v>5</v>
      </c>
      <c r="I11" s="236" t="s">
        <v>66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 t="s">
        <v>65</v>
      </c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 t="s">
        <v>64</v>
      </c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 t="s">
        <v>63</v>
      </c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5"/>
    </row>
    <row r="12" spans="2:104" ht="12.75" customHeight="1">
      <c r="B12" s="239"/>
      <c r="C12" s="241"/>
      <c r="D12" s="246" t="s">
        <v>42</v>
      </c>
      <c r="E12" s="212" t="s">
        <v>40</v>
      </c>
      <c r="F12" s="212" t="s">
        <v>41</v>
      </c>
      <c r="G12" s="244"/>
      <c r="H12" s="24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53" t="s">
        <v>5</v>
      </c>
      <c r="U12" s="237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35" t="s">
        <v>5</v>
      </c>
      <c r="AG12" s="237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35" t="s">
        <v>5</v>
      </c>
      <c r="AS12" s="237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35" t="s">
        <v>5</v>
      </c>
      <c r="BE12" s="237" t="s">
        <v>34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6"/>
      <c r="BP12" s="235" t="s">
        <v>5</v>
      </c>
      <c r="BQ12" s="237" t="s">
        <v>35</v>
      </c>
      <c r="BR12" s="215"/>
      <c r="BS12" s="215"/>
      <c r="BT12" s="215"/>
      <c r="BU12" s="215"/>
      <c r="BV12" s="215"/>
      <c r="BW12" s="215"/>
      <c r="BX12" s="215"/>
      <c r="BY12" s="215"/>
      <c r="BZ12" s="215"/>
      <c r="CA12" s="216"/>
      <c r="CB12" s="235" t="s">
        <v>5</v>
      </c>
      <c r="CC12" s="237" t="s">
        <v>36</v>
      </c>
      <c r="CD12" s="215"/>
      <c r="CE12" s="215"/>
      <c r="CF12" s="215"/>
      <c r="CG12" s="215"/>
      <c r="CH12" s="215"/>
      <c r="CI12" s="215"/>
      <c r="CJ12" s="215"/>
      <c r="CK12" s="215"/>
      <c r="CL12" s="215"/>
      <c r="CM12" s="216"/>
      <c r="CN12" s="235" t="s">
        <v>5</v>
      </c>
      <c r="CO12" s="237" t="s">
        <v>38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6"/>
      <c r="CZ12" s="235" t="s">
        <v>5</v>
      </c>
    </row>
    <row r="13" spans="2:104" ht="17.25" customHeight="1">
      <c r="B13" s="239"/>
      <c r="C13" s="242"/>
      <c r="D13" s="247"/>
      <c r="E13" s="213"/>
      <c r="F13" s="213"/>
      <c r="G13" s="245"/>
      <c r="H13" s="24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254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236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236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236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236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135</v>
      </c>
      <c r="CB13" s="236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236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236"/>
    </row>
    <row r="14" spans="2:104" ht="15.75">
      <c r="B14" s="224" t="s">
        <v>59</v>
      </c>
      <c r="C14" s="225"/>
      <c r="D14" s="225"/>
      <c r="E14" s="225"/>
      <c r="F14" s="225"/>
      <c r="G14" s="226"/>
      <c r="H14" s="22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2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2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2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2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2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2"/>
    </row>
    <row r="15" spans="2:104" ht="15.75">
      <c r="B15" s="49" t="s">
        <v>91</v>
      </c>
      <c r="C15" s="50" t="s">
        <v>97</v>
      </c>
      <c r="D15" s="81"/>
      <c r="E15" s="51"/>
      <c r="F15" s="51" t="s">
        <v>103</v>
      </c>
      <c r="G15" s="37">
        <v>30</v>
      </c>
      <c r="H15" s="38">
        <v>2</v>
      </c>
      <c r="I15" s="60"/>
      <c r="J15" s="60"/>
      <c r="K15" s="60">
        <v>30</v>
      </c>
      <c r="L15" s="60"/>
      <c r="M15" s="60"/>
      <c r="N15" s="60"/>
      <c r="O15" s="60"/>
      <c r="P15" s="60"/>
      <c r="Q15" s="60"/>
      <c r="R15" s="60"/>
      <c r="S15" s="61"/>
      <c r="T15" s="62">
        <v>2</v>
      </c>
      <c r="U15" s="63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2"/>
      <c r="AG15" s="63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2"/>
      <c r="AS15" s="63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62"/>
      <c r="BE15" s="63"/>
      <c r="BF15" s="60"/>
      <c r="BG15" s="60"/>
      <c r="BH15" s="60"/>
      <c r="BI15" s="60"/>
      <c r="BJ15" s="60"/>
      <c r="BK15" s="60"/>
      <c r="BL15" s="60"/>
      <c r="BM15" s="60"/>
      <c r="BN15" s="60"/>
      <c r="BO15" s="61"/>
      <c r="BP15" s="62"/>
      <c r="BQ15" s="63"/>
      <c r="BR15" s="60"/>
      <c r="BS15" s="60"/>
      <c r="BT15" s="60"/>
      <c r="BU15" s="60"/>
      <c r="BV15" s="60"/>
      <c r="BW15" s="60"/>
      <c r="BX15" s="60"/>
      <c r="BY15" s="60"/>
      <c r="BZ15" s="60"/>
      <c r="CA15" s="61"/>
      <c r="CB15" s="62"/>
      <c r="CC15" s="63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62"/>
      <c r="CO15" s="63"/>
      <c r="CP15" s="60"/>
      <c r="CQ15" s="60"/>
      <c r="CR15" s="60"/>
      <c r="CS15" s="60"/>
      <c r="CT15" s="60"/>
      <c r="CU15" s="60"/>
      <c r="CV15" s="60"/>
      <c r="CW15" s="60"/>
      <c r="CX15" s="60"/>
      <c r="CY15" s="61"/>
      <c r="CZ15" s="62"/>
    </row>
    <row r="16" spans="2:104" ht="15.75">
      <c r="B16" s="52" t="s">
        <v>92</v>
      </c>
      <c r="C16" s="53" t="s">
        <v>149</v>
      </c>
      <c r="D16" s="81"/>
      <c r="E16" s="51"/>
      <c r="F16" s="51" t="s">
        <v>99</v>
      </c>
      <c r="G16" s="37">
        <v>30</v>
      </c>
      <c r="H16" s="38">
        <v>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2"/>
      <c r="U16" s="63"/>
      <c r="V16" s="60">
        <v>30</v>
      </c>
      <c r="W16" s="60"/>
      <c r="X16" s="60"/>
      <c r="Y16" s="60"/>
      <c r="Z16" s="60"/>
      <c r="AA16" s="60"/>
      <c r="AB16" s="60"/>
      <c r="AC16" s="60"/>
      <c r="AD16" s="60"/>
      <c r="AE16" s="61"/>
      <c r="AF16" s="62">
        <v>4</v>
      </c>
      <c r="AG16" s="63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62"/>
      <c r="AS16" s="63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62"/>
      <c r="BE16" s="63"/>
      <c r="BF16" s="60"/>
      <c r="BG16" s="60"/>
      <c r="BH16" s="60"/>
      <c r="BI16" s="60"/>
      <c r="BJ16" s="60"/>
      <c r="BK16" s="60"/>
      <c r="BL16" s="60"/>
      <c r="BM16" s="60"/>
      <c r="BN16" s="60"/>
      <c r="BO16" s="61"/>
      <c r="BP16" s="62"/>
      <c r="BQ16" s="63"/>
      <c r="BR16" s="60"/>
      <c r="BS16" s="60"/>
      <c r="BT16" s="60"/>
      <c r="BU16" s="60"/>
      <c r="BV16" s="60"/>
      <c r="BW16" s="60"/>
      <c r="BX16" s="60"/>
      <c r="BY16" s="60"/>
      <c r="BZ16" s="60"/>
      <c r="CA16" s="61"/>
      <c r="CB16" s="62"/>
      <c r="CC16" s="63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62"/>
      <c r="CO16" s="63"/>
      <c r="CP16" s="60"/>
      <c r="CQ16" s="60"/>
      <c r="CR16" s="60"/>
      <c r="CS16" s="60"/>
      <c r="CT16" s="60"/>
      <c r="CU16" s="60"/>
      <c r="CV16" s="60"/>
      <c r="CW16" s="60"/>
      <c r="CX16" s="60"/>
      <c r="CY16" s="61"/>
      <c r="CZ16" s="62"/>
    </row>
    <row r="17" spans="2:104" ht="15.75">
      <c r="B17" s="49" t="s">
        <v>93</v>
      </c>
      <c r="C17" s="53" t="s">
        <v>199</v>
      </c>
      <c r="D17" s="81"/>
      <c r="E17" s="51"/>
      <c r="F17" s="51" t="s">
        <v>103</v>
      </c>
      <c r="G17" s="37">
        <v>30</v>
      </c>
      <c r="H17" s="38">
        <v>2</v>
      </c>
      <c r="I17" s="60"/>
      <c r="J17" s="60">
        <v>30</v>
      </c>
      <c r="K17" s="60"/>
      <c r="L17" s="60"/>
      <c r="M17" s="60"/>
      <c r="N17" s="60"/>
      <c r="O17" s="60"/>
      <c r="P17" s="60"/>
      <c r="Q17" s="60"/>
      <c r="R17" s="60"/>
      <c r="S17" s="61"/>
      <c r="T17" s="62">
        <v>2</v>
      </c>
      <c r="U17" s="63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2"/>
      <c r="AG17" s="63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2"/>
      <c r="AS17" s="63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62"/>
      <c r="BE17" s="63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62"/>
      <c r="BQ17" s="63"/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62"/>
      <c r="CC17" s="63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62"/>
      <c r="CO17" s="63"/>
      <c r="CP17" s="60"/>
      <c r="CQ17" s="60"/>
      <c r="CR17" s="60"/>
      <c r="CS17" s="60"/>
      <c r="CT17" s="60"/>
      <c r="CU17" s="60"/>
      <c r="CV17" s="60"/>
      <c r="CW17" s="60"/>
      <c r="CX17" s="60"/>
      <c r="CY17" s="61"/>
      <c r="CZ17" s="62"/>
    </row>
    <row r="18" spans="2:104" ht="15.75">
      <c r="B18" s="52" t="s">
        <v>94</v>
      </c>
      <c r="C18" s="53" t="s">
        <v>98</v>
      </c>
      <c r="D18" s="81" t="s">
        <v>103</v>
      </c>
      <c r="E18" s="51" t="s">
        <v>103</v>
      </c>
      <c r="F18" s="51"/>
      <c r="G18" s="37">
        <v>15</v>
      </c>
      <c r="H18" s="38">
        <v>1</v>
      </c>
      <c r="I18" s="60">
        <v>15</v>
      </c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1</v>
      </c>
      <c r="U18" s="63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2"/>
      <c r="AG18" s="63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2"/>
      <c r="AS18" s="63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62"/>
      <c r="BE18" s="63"/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62"/>
      <c r="BQ18" s="63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/>
      <c r="CC18" s="63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62"/>
      <c r="CO18" s="63"/>
      <c r="CP18" s="60"/>
      <c r="CQ18" s="60"/>
      <c r="CR18" s="60"/>
      <c r="CS18" s="60"/>
      <c r="CT18" s="60"/>
      <c r="CU18" s="60"/>
      <c r="CV18" s="60"/>
      <c r="CW18" s="60"/>
      <c r="CX18" s="60"/>
      <c r="CY18" s="61"/>
      <c r="CZ18" s="62"/>
    </row>
    <row r="19" spans="2:104" ht="15.75">
      <c r="B19" s="49" t="s">
        <v>95</v>
      </c>
      <c r="C19" s="53" t="s">
        <v>98</v>
      </c>
      <c r="D19" s="81"/>
      <c r="E19" s="51"/>
      <c r="F19" s="51" t="s">
        <v>103</v>
      </c>
      <c r="G19" s="37">
        <v>30</v>
      </c>
      <c r="H19" s="38">
        <v>2</v>
      </c>
      <c r="I19" s="60"/>
      <c r="J19" s="60">
        <v>30</v>
      </c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3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62"/>
      <c r="BQ19" s="63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/>
      <c r="CC19" s="63"/>
      <c r="CD19" s="60"/>
      <c r="CE19" s="60"/>
      <c r="CF19" s="60"/>
      <c r="CG19" s="60"/>
      <c r="CH19" s="60"/>
      <c r="CI19" s="60"/>
      <c r="CJ19" s="60"/>
      <c r="CK19" s="60"/>
      <c r="CL19" s="60"/>
      <c r="CM19" s="61"/>
      <c r="CN19" s="62"/>
      <c r="CO19" s="63"/>
      <c r="CP19" s="60"/>
      <c r="CQ19" s="60"/>
      <c r="CR19" s="60"/>
      <c r="CS19" s="60"/>
      <c r="CT19" s="60"/>
      <c r="CU19" s="60"/>
      <c r="CV19" s="60"/>
      <c r="CW19" s="60"/>
      <c r="CX19" s="60"/>
      <c r="CY19" s="61"/>
      <c r="CZ19" s="62"/>
    </row>
    <row r="20" spans="2:104" ht="15.75">
      <c r="B20" s="49" t="s">
        <v>96</v>
      </c>
      <c r="C20" s="53" t="s">
        <v>104</v>
      </c>
      <c r="D20" s="81" t="s">
        <v>103</v>
      </c>
      <c r="E20" s="51" t="s">
        <v>103</v>
      </c>
      <c r="F20" s="51"/>
      <c r="G20" s="37">
        <v>30</v>
      </c>
      <c r="H20" s="38">
        <v>2</v>
      </c>
      <c r="I20" s="60">
        <v>30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  <c r="BE20" s="63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62"/>
      <c r="BQ20" s="63"/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/>
      <c r="CC20" s="63"/>
      <c r="CD20" s="60"/>
      <c r="CE20" s="60"/>
      <c r="CF20" s="60"/>
      <c r="CG20" s="60"/>
      <c r="CH20" s="60"/>
      <c r="CI20" s="60"/>
      <c r="CJ20" s="60"/>
      <c r="CK20" s="60"/>
      <c r="CL20" s="60"/>
      <c r="CM20" s="61"/>
      <c r="CN20" s="62"/>
      <c r="CO20" s="63"/>
      <c r="CP20" s="60"/>
      <c r="CQ20" s="60"/>
      <c r="CR20" s="60"/>
      <c r="CS20" s="60"/>
      <c r="CT20" s="60"/>
      <c r="CU20" s="60"/>
      <c r="CV20" s="60"/>
      <c r="CW20" s="60"/>
      <c r="CX20" s="60"/>
      <c r="CY20" s="61"/>
      <c r="CZ20" s="62"/>
    </row>
    <row r="21" spans="2:104" ht="15.75">
      <c r="B21" s="228" t="s">
        <v>10</v>
      </c>
      <c r="C21" s="229"/>
      <c r="D21" s="230"/>
      <c r="E21" s="230"/>
      <c r="F21" s="231"/>
      <c r="G21" s="39">
        <f>SUM(G15:G20)</f>
        <v>165</v>
      </c>
      <c r="H21" s="40">
        <f>SUM(H15:H20)</f>
        <v>13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5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  <c r="CC21" s="35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6"/>
      <c r="CO21" s="35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6"/>
    </row>
    <row r="22" spans="2:104" ht="15.75">
      <c r="B22" s="232" t="s">
        <v>60</v>
      </c>
      <c r="C22" s="233"/>
      <c r="D22" s="233"/>
      <c r="E22" s="233"/>
      <c r="F22" s="233"/>
      <c r="G22" s="218"/>
      <c r="H22" s="2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6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6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6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6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6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6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6"/>
    </row>
    <row r="23" spans="2:104" ht="15.75">
      <c r="B23" s="54" t="s">
        <v>91</v>
      </c>
      <c r="C23" s="55" t="s">
        <v>108</v>
      </c>
      <c r="D23" s="82" t="s">
        <v>99</v>
      </c>
      <c r="E23" s="56" t="s">
        <v>100</v>
      </c>
      <c r="F23" s="56"/>
      <c r="G23" s="70">
        <v>60</v>
      </c>
      <c r="H23" s="41">
        <v>4</v>
      </c>
      <c r="I23" s="64">
        <v>30</v>
      </c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6">
        <v>2</v>
      </c>
      <c r="U23" s="67">
        <v>30</v>
      </c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>
        <v>2</v>
      </c>
      <c r="AG23" s="67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66"/>
      <c r="AS23" s="67"/>
      <c r="AT23" s="64"/>
      <c r="AU23" s="64"/>
      <c r="AV23" s="64"/>
      <c r="AW23" s="64"/>
      <c r="AX23" s="64"/>
      <c r="AY23" s="64"/>
      <c r="AZ23" s="64"/>
      <c r="BA23" s="64"/>
      <c r="BB23" s="64"/>
      <c r="BC23" s="65"/>
      <c r="BD23" s="66"/>
      <c r="BE23" s="67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7"/>
      <c r="BR23" s="64"/>
      <c r="BS23" s="64"/>
      <c r="BT23" s="64"/>
      <c r="BU23" s="64"/>
      <c r="BV23" s="64"/>
      <c r="BW23" s="64"/>
      <c r="BX23" s="64"/>
      <c r="BY23" s="64"/>
      <c r="BZ23" s="64"/>
      <c r="CA23" s="65"/>
      <c r="CB23" s="66"/>
      <c r="CC23" s="67"/>
      <c r="CD23" s="64"/>
      <c r="CE23" s="64"/>
      <c r="CF23" s="64"/>
      <c r="CG23" s="64"/>
      <c r="CH23" s="64"/>
      <c r="CI23" s="64"/>
      <c r="CJ23" s="64"/>
      <c r="CK23" s="64"/>
      <c r="CL23" s="64"/>
      <c r="CM23" s="65"/>
      <c r="CN23" s="66"/>
      <c r="CO23" s="67"/>
      <c r="CP23" s="64"/>
      <c r="CQ23" s="64"/>
      <c r="CR23" s="64"/>
      <c r="CS23" s="64"/>
      <c r="CT23" s="64"/>
      <c r="CU23" s="64"/>
      <c r="CV23" s="64"/>
      <c r="CW23" s="64"/>
      <c r="CX23" s="64"/>
      <c r="CY23" s="65"/>
      <c r="CZ23" s="66"/>
    </row>
    <row r="24" spans="2:104" ht="15.75">
      <c r="B24" s="54" t="s">
        <v>92</v>
      </c>
      <c r="C24" s="55" t="s">
        <v>108</v>
      </c>
      <c r="D24" s="82"/>
      <c r="E24" s="56"/>
      <c r="F24" s="56" t="s">
        <v>100</v>
      </c>
      <c r="G24" s="70">
        <v>60</v>
      </c>
      <c r="H24" s="41">
        <v>4</v>
      </c>
      <c r="I24" s="64"/>
      <c r="J24" s="64">
        <v>30</v>
      </c>
      <c r="K24" s="64"/>
      <c r="L24" s="64"/>
      <c r="M24" s="64"/>
      <c r="N24" s="64"/>
      <c r="O24" s="64"/>
      <c r="P24" s="64"/>
      <c r="Q24" s="64"/>
      <c r="R24" s="64"/>
      <c r="S24" s="65"/>
      <c r="T24" s="66">
        <v>2</v>
      </c>
      <c r="U24" s="67"/>
      <c r="V24" s="64">
        <v>30</v>
      </c>
      <c r="W24" s="64"/>
      <c r="X24" s="64"/>
      <c r="Y24" s="64"/>
      <c r="Z24" s="64"/>
      <c r="AA24" s="64"/>
      <c r="AB24" s="64"/>
      <c r="AC24" s="64"/>
      <c r="AD24" s="64"/>
      <c r="AE24" s="65"/>
      <c r="AF24" s="66">
        <v>2</v>
      </c>
      <c r="AG24" s="67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R24" s="66"/>
      <c r="AS24" s="67"/>
      <c r="AT24" s="64"/>
      <c r="AU24" s="64"/>
      <c r="AV24" s="64"/>
      <c r="AW24" s="64"/>
      <c r="AX24" s="64"/>
      <c r="AY24" s="64"/>
      <c r="AZ24" s="64"/>
      <c r="BA24" s="64"/>
      <c r="BB24" s="64"/>
      <c r="BC24" s="65"/>
      <c r="BD24" s="66"/>
      <c r="BE24" s="67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6"/>
      <c r="BQ24" s="67"/>
      <c r="BR24" s="64"/>
      <c r="BS24" s="64"/>
      <c r="BT24" s="64"/>
      <c r="BU24" s="64"/>
      <c r="BV24" s="64"/>
      <c r="BW24" s="64"/>
      <c r="BX24" s="64"/>
      <c r="BY24" s="64"/>
      <c r="BZ24" s="64"/>
      <c r="CA24" s="65"/>
      <c r="CB24" s="66"/>
      <c r="CC24" s="67"/>
      <c r="CD24" s="64"/>
      <c r="CE24" s="64"/>
      <c r="CF24" s="64"/>
      <c r="CG24" s="64"/>
      <c r="CH24" s="64"/>
      <c r="CI24" s="64"/>
      <c r="CJ24" s="64"/>
      <c r="CK24" s="64"/>
      <c r="CL24" s="64"/>
      <c r="CM24" s="65"/>
      <c r="CN24" s="66"/>
      <c r="CO24" s="67"/>
      <c r="CP24" s="64"/>
      <c r="CQ24" s="64"/>
      <c r="CR24" s="64"/>
      <c r="CS24" s="64"/>
      <c r="CT24" s="64"/>
      <c r="CU24" s="64"/>
      <c r="CV24" s="64"/>
      <c r="CW24" s="64"/>
      <c r="CX24" s="64"/>
      <c r="CY24" s="65"/>
      <c r="CZ24" s="66"/>
    </row>
    <row r="25" spans="2:104" ht="15.75">
      <c r="B25" s="54" t="s">
        <v>93</v>
      </c>
      <c r="C25" s="55" t="s">
        <v>109</v>
      </c>
      <c r="D25" s="82" t="s">
        <v>107</v>
      </c>
      <c r="E25" s="56" t="s">
        <v>107</v>
      </c>
      <c r="F25" s="56"/>
      <c r="G25" s="70">
        <v>30</v>
      </c>
      <c r="H25" s="41">
        <v>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66"/>
      <c r="AG25" s="67">
        <v>30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5"/>
      <c r="AR25" s="66">
        <v>2</v>
      </c>
      <c r="AS25" s="67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66"/>
      <c r="BE25" s="67"/>
      <c r="BF25" s="64"/>
      <c r="BG25" s="64"/>
      <c r="BH25" s="64"/>
      <c r="BI25" s="64"/>
      <c r="BJ25" s="64"/>
      <c r="BK25" s="64"/>
      <c r="BL25" s="64"/>
      <c r="BM25" s="64"/>
      <c r="BN25" s="64"/>
      <c r="BO25" s="65"/>
      <c r="BP25" s="66"/>
      <c r="BQ25" s="67"/>
      <c r="BR25" s="64"/>
      <c r="BS25" s="64"/>
      <c r="BT25" s="64"/>
      <c r="BU25" s="64"/>
      <c r="BV25" s="64"/>
      <c r="BW25" s="64"/>
      <c r="BX25" s="64"/>
      <c r="BY25" s="64"/>
      <c r="BZ25" s="64"/>
      <c r="CA25" s="65"/>
      <c r="CB25" s="66"/>
      <c r="CC25" s="67"/>
      <c r="CD25" s="64"/>
      <c r="CE25" s="64"/>
      <c r="CF25" s="64"/>
      <c r="CG25" s="64"/>
      <c r="CH25" s="64"/>
      <c r="CI25" s="64"/>
      <c r="CJ25" s="64"/>
      <c r="CK25" s="64"/>
      <c r="CL25" s="64"/>
      <c r="CM25" s="65"/>
      <c r="CN25" s="66"/>
      <c r="CO25" s="67"/>
      <c r="CP25" s="64"/>
      <c r="CQ25" s="64"/>
      <c r="CR25" s="64"/>
      <c r="CS25" s="64"/>
      <c r="CT25" s="64"/>
      <c r="CU25" s="64"/>
      <c r="CV25" s="64"/>
      <c r="CW25" s="64"/>
      <c r="CX25" s="64"/>
      <c r="CY25" s="65"/>
      <c r="CZ25" s="66"/>
    </row>
    <row r="26" spans="2:104" ht="15.75">
      <c r="B26" s="54" t="s">
        <v>94</v>
      </c>
      <c r="C26" s="55" t="s">
        <v>109</v>
      </c>
      <c r="D26" s="82"/>
      <c r="E26" s="56"/>
      <c r="F26" s="56" t="s">
        <v>107</v>
      </c>
      <c r="G26" s="70">
        <v>30</v>
      </c>
      <c r="H26" s="41">
        <v>2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6"/>
      <c r="U26" s="67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6"/>
      <c r="AG26" s="67"/>
      <c r="AH26" s="64">
        <v>30</v>
      </c>
      <c r="AI26" s="64"/>
      <c r="AJ26" s="64"/>
      <c r="AK26" s="64"/>
      <c r="AL26" s="64"/>
      <c r="AM26" s="64"/>
      <c r="AN26" s="64"/>
      <c r="AO26" s="64"/>
      <c r="AP26" s="64"/>
      <c r="AQ26" s="65"/>
      <c r="AR26" s="66">
        <v>2</v>
      </c>
      <c r="AS26" s="67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66"/>
      <c r="BE26" s="67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66"/>
      <c r="BQ26" s="67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66"/>
      <c r="CC26" s="67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7"/>
      <c r="CP26" s="64"/>
      <c r="CQ26" s="64"/>
      <c r="CR26" s="64"/>
      <c r="CS26" s="64"/>
      <c r="CT26" s="64"/>
      <c r="CU26" s="64"/>
      <c r="CV26" s="64"/>
      <c r="CW26" s="64"/>
      <c r="CX26" s="64"/>
      <c r="CY26" s="65"/>
      <c r="CZ26" s="66"/>
    </row>
    <row r="27" spans="2:104" ht="30">
      <c r="B27" s="54" t="s">
        <v>95</v>
      </c>
      <c r="C27" s="74" t="s">
        <v>110</v>
      </c>
      <c r="D27" s="82" t="s">
        <v>105</v>
      </c>
      <c r="E27" s="56" t="s">
        <v>120</v>
      </c>
      <c r="F27" s="56"/>
      <c r="G27" s="70">
        <v>60</v>
      </c>
      <c r="H27" s="41">
        <v>4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6"/>
      <c r="U27" s="67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6"/>
      <c r="AG27" s="67">
        <v>30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5"/>
      <c r="AR27" s="66">
        <v>2</v>
      </c>
      <c r="AS27" s="67">
        <v>30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5"/>
      <c r="BD27" s="66">
        <v>2</v>
      </c>
      <c r="BE27" s="67"/>
      <c r="BF27" s="64"/>
      <c r="BG27" s="64"/>
      <c r="BH27" s="64"/>
      <c r="BI27" s="64"/>
      <c r="BJ27" s="64"/>
      <c r="BK27" s="64"/>
      <c r="BL27" s="64"/>
      <c r="BM27" s="64"/>
      <c r="BN27" s="64"/>
      <c r="BO27" s="65"/>
      <c r="BP27" s="66"/>
      <c r="BQ27" s="67"/>
      <c r="BR27" s="64"/>
      <c r="BS27" s="64"/>
      <c r="BT27" s="64"/>
      <c r="BU27" s="64"/>
      <c r="BV27" s="64"/>
      <c r="BW27" s="64"/>
      <c r="BX27" s="64"/>
      <c r="BY27" s="64"/>
      <c r="BZ27" s="64"/>
      <c r="CA27" s="65"/>
      <c r="CB27" s="66"/>
      <c r="CC27" s="67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7"/>
      <c r="CP27" s="64"/>
      <c r="CQ27" s="64"/>
      <c r="CR27" s="64"/>
      <c r="CS27" s="64"/>
      <c r="CT27" s="64"/>
      <c r="CU27" s="64"/>
      <c r="CV27" s="64"/>
      <c r="CW27" s="64"/>
      <c r="CX27" s="64"/>
      <c r="CY27" s="65"/>
      <c r="CZ27" s="66"/>
    </row>
    <row r="28" spans="2:104" ht="30">
      <c r="B28" s="54" t="s">
        <v>96</v>
      </c>
      <c r="C28" s="74" t="s">
        <v>110</v>
      </c>
      <c r="D28" s="82"/>
      <c r="E28" s="56"/>
      <c r="F28" s="56" t="s">
        <v>120</v>
      </c>
      <c r="G28" s="70">
        <v>90</v>
      </c>
      <c r="H28" s="41">
        <v>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6"/>
      <c r="U28" s="67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6"/>
      <c r="AG28" s="67"/>
      <c r="AH28" s="64">
        <v>30</v>
      </c>
      <c r="AI28" s="64"/>
      <c r="AJ28" s="64"/>
      <c r="AK28" s="64"/>
      <c r="AL28" s="64"/>
      <c r="AM28" s="64"/>
      <c r="AN28" s="64"/>
      <c r="AO28" s="64"/>
      <c r="AP28" s="64"/>
      <c r="AQ28" s="65"/>
      <c r="AR28" s="66">
        <v>4</v>
      </c>
      <c r="AS28" s="67"/>
      <c r="AT28" s="64">
        <v>60</v>
      </c>
      <c r="AU28" s="64"/>
      <c r="AV28" s="64"/>
      <c r="AW28" s="64"/>
      <c r="AX28" s="64"/>
      <c r="AY28" s="64"/>
      <c r="AZ28" s="64"/>
      <c r="BA28" s="64"/>
      <c r="BB28" s="64"/>
      <c r="BC28" s="65"/>
      <c r="BD28" s="66">
        <v>4</v>
      </c>
      <c r="BE28" s="67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66"/>
      <c r="BQ28" s="67"/>
      <c r="BR28" s="64"/>
      <c r="BS28" s="64"/>
      <c r="BT28" s="64"/>
      <c r="BU28" s="64"/>
      <c r="BV28" s="64"/>
      <c r="BW28" s="64"/>
      <c r="BX28" s="64"/>
      <c r="BY28" s="64"/>
      <c r="BZ28" s="64"/>
      <c r="CA28" s="65"/>
      <c r="CB28" s="66"/>
      <c r="CC28" s="67"/>
      <c r="CD28" s="64"/>
      <c r="CE28" s="64"/>
      <c r="CF28" s="64"/>
      <c r="CG28" s="64"/>
      <c r="CH28" s="64"/>
      <c r="CI28" s="64"/>
      <c r="CJ28" s="64"/>
      <c r="CK28" s="64"/>
      <c r="CL28" s="64"/>
      <c r="CM28" s="65"/>
      <c r="CN28" s="66"/>
      <c r="CO28" s="67"/>
      <c r="CP28" s="64"/>
      <c r="CQ28" s="64"/>
      <c r="CR28" s="64"/>
      <c r="CS28" s="64"/>
      <c r="CT28" s="64"/>
      <c r="CU28" s="64"/>
      <c r="CV28" s="64"/>
      <c r="CW28" s="64"/>
      <c r="CX28" s="64"/>
      <c r="CY28" s="65"/>
      <c r="CZ28" s="66"/>
    </row>
    <row r="29" spans="2:104" ht="15.75">
      <c r="B29" s="54" t="s">
        <v>106</v>
      </c>
      <c r="C29" s="55" t="s">
        <v>111</v>
      </c>
      <c r="D29" s="82" t="s">
        <v>101</v>
      </c>
      <c r="E29" s="56" t="s">
        <v>121</v>
      </c>
      <c r="F29" s="56"/>
      <c r="G29" s="70">
        <v>60</v>
      </c>
      <c r="H29" s="41">
        <v>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6"/>
      <c r="U29" s="67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6"/>
      <c r="AG29" s="67"/>
      <c r="AH29" s="64"/>
      <c r="AI29" s="64"/>
      <c r="AJ29" s="64"/>
      <c r="AK29" s="64"/>
      <c r="AL29" s="64"/>
      <c r="AM29" s="64"/>
      <c r="AN29" s="64"/>
      <c r="AO29" s="64"/>
      <c r="AP29" s="64"/>
      <c r="AQ29" s="65"/>
      <c r="AR29" s="66"/>
      <c r="AS29" s="67">
        <v>30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66">
        <v>2</v>
      </c>
      <c r="BE29" s="67">
        <v>30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5"/>
      <c r="BP29" s="66">
        <v>2</v>
      </c>
      <c r="BQ29" s="67"/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66"/>
      <c r="CC29" s="67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7"/>
      <c r="CP29" s="64"/>
      <c r="CQ29" s="64"/>
      <c r="CR29" s="64"/>
      <c r="CS29" s="64"/>
      <c r="CT29" s="64"/>
      <c r="CU29" s="64"/>
      <c r="CV29" s="64"/>
      <c r="CW29" s="64"/>
      <c r="CX29" s="64"/>
      <c r="CY29" s="65"/>
      <c r="CZ29" s="66"/>
    </row>
    <row r="30" spans="2:104" ht="15.75">
      <c r="B30" s="54" t="s">
        <v>136</v>
      </c>
      <c r="C30" s="55" t="s">
        <v>111</v>
      </c>
      <c r="D30" s="82"/>
      <c r="E30" s="56"/>
      <c r="F30" s="56" t="s">
        <v>121</v>
      </c>
      <c r="G30" s="70">
        <v>60</v>
      </c>
      <c r="H30" s="41">
        <v>4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66"/>
      <c r="U30" s="67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7"/>
      <c r="AH30" s="64"/>
      <c r="AI30" s="64"/>
      <c r="AJ30" s="64"/>
      <c r="AK30" s="64"/>
      <c r="AL30" s="64"/>
      <c r="AM30" s="64"/>
      <c r="AN30" s="64"/>
      <c r="AO30" s="64"/>
      <c r="AP30" s="64"/>
      <c r="AQ30" s="65"/>
      <c r="AR30" s="66"/>
      <c r="AS30" s="67"/>
      <c r="AT30" s="64">
        <v>30</v>
      </c>
      <c r="AU30" s="64"/>
      <c r="AV30" s="64"/>
      <c r="AW30" s="64"/>
      <c r="AX30" s="64"/>
      <c r="AY30" s="64"/>
      <c r="AZ30" s="64"/>
      <c r="BA30" s="64"/>
      <c r="BB30" s="64"/>
      <c r="BC30" s="65"/>
      <c r="BD30" s="66">
        <v>2</v>
      </c>
      <c r="BE30" s="67"/>
      <c r="BF30" s="64">
        <v>30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66">
        <v>2</v>
      </c>
      <c r="BQ30" s="67"/>
      <c r="BR30" s="64"/>
      <c r="BS30" s="64"/>
      <c r="BT30" s="64"/>
      <c r="BU30" s="64"/>
      <c r="BV30" s="64"/>
      <c r="BW30" s="64"/>
      <c r="BX30" s="64"/>
      <c r="BY30" s="64"/>
      <c r="BZ30" s="64"/>
      <c r="CA30" s="65"/>
      <c r="CB30" s="66"/>
      <c r="CC30" s="67"/>
      <c r="CD30" s="64"/>
      <c r="CE30" s="64"/>
      <c r="CF30" s="64"/>
      <c r="CG30" s="64"/>
      <c r="CH30" s="64"/>
      <c r="CI30" s="64"/>
      <c r="CJ30" s="64"/>
      <c r="CK30" s="64"/>
      <c r="CL30" s="64"/>
      <c r="CM30" s="65"/>
      <c r="CN30" s="66"/>
      <c r="CO30" s="67"/>
      <c r="CP30" s="64"/>
      <c r="CQ30" s="64"/>
      <c r="CR30" s="64"/>
      <c r="CS30" s="64"/>
      <c r="CT30" s="64"/>
      <c r="CU30" s="64"/>
      <c r="CV30" s="64"/>
      <c r="CW30" s="64"/>
      <c r="CX30" s="64"/>
      <c r="CY30" s="65"/>
      <c r="CZ30" s="66"/>
    </row>
    <row r="31" spans="2:104" ht="15.75">
      <c r="B31" s="54" t="s">
        <v>137</v>
      </c>
      <c r="C31" s="55" t="s">
        <v>150</v>
      </c>
      <c r="D31" s="82"/>
      <c r="E31" s="56"/>
      <c r="F31" s="56" t="s">
        <v>122</v>
      </c>
      <c r="G31" s="70">
        <v>30</v>
      </c>
      <c r="H31" s="41">
        <v>3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6"/>
      <c r="U31" s="67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7"/>
      <c r="AH31" s="64"/>
      <c r="AI31" s="64"/>
      <c r="AJ31" s="64"/>
      <c r="AK31" s="64"/>
      <c r="AL31" s="64"/>
      <c r="AM31" s="64"/>
      <c r="AN31" s="64"/>
      <c r="AO31" s="64"/>
      <c r="AP31" s="64"/>
      <c r="AQ31" s="65"/>
      <c r="AR31" s="66"/>
      <c r="AS31" s="67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66"/>
      <c r="BE31" s="67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66"/>
      <c r="BQ31" s="67"/>
      <c r="BR31" s="64">
        <v>30</v>
      </c>
      <c r="BS31" s="64"/>
      <c r="BT31" s="64"/>
      <c r="BU31" s="64"/>
      <c r="BV31" s="64"/>
      <c r="BW31" s="64"/>
      <c r="BX31" s="64"/>
      <c r="BY31" s="64"/>
      <c r="BZ31" s="64"/>
      <c r="CA31" s="65"/>
      <c r="CB31" s="66">
        <v>3</v>
      </c>
      <c r="CC31" s="67"/>
      <c r="CD31" s="64"/>
      <c r="CE31" s="64"/>
      <c r="CF31" s="64"/>
      <c r="CG31" s="64"/>
      <c r="CH31" s="64"/>
      <c r="CI31" s="64"/>
      <c r="CJ31" s="64"/>
      <c r="CK31" s="64"/>
      <c r="CL31" s="64"/>
      <c r="CM31" s="65"/>
      <c r="CN31" s="66"/>
      <c r="CO31" s="67"/>
      <c r="CP31" s="64"/>
      <c r="CQ31" s="64"/>
      <c r="CR31" s="64"/>
      <c r="CS31" s="64"/>
      <c r="CT31" s="64"/>
      <c r="CU31" s="64"/>
      <c r="CV31" s="64"/>
      <c r="CW31" s="64"/>
      <c r="CX31" s="64"/>
      <c r="CY31" s="65"/>
      <c r="CZ31" s="66"/>
    </row>
    <row r="32" spans="2:104" ht="15.75">
      <c r="B32" s="54" t="s">
        <v>138</v>
      </c>
      <c r="C32" s="55" t="s">
        <v>112</v>
      </c>
      <c r="D32" s="82"/>
      <c r="E32" s="56"/>
      <c r="F32" s="56" t="s">
        <v>107</v>
      </c>
      <c r="G32" s="70">
        <v>30</v>
      </c>
      <c r="H32" s="41">
        <v>2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66"/>
      <c r="U32" s="67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7"/>
      <c r="AH32" s="64">
        <v>30</v>
      </c>
      <c r="AI32" s="64"/>
      <c r="AJ32" s="64"/>
      <c r="AK32" s="64"/>
      <c r="AL32" s="64"/>
      <c r="AM32" s="64"/>
      <c r="AN32" s="64"/>
      <c r="AO32" s="64"/>
      <c r="AP32" s="64"/>
      <c r="AQ32" s="65"/>
      <c r="AR32" s="66">
        <v>2</v>
      </c>
      <c r="AS32" s="67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66"/>
      <c r="BE32" s="67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66"/>
      <c r="BQ32" s="67"/>
      <c r="BR32" s="64"/>
      <c r="BS32" s="64"/>
      <c r="BT32" s="64"/>
      <c r="BU32" s="64"/>
      <c r="BV32" s="64"/>
      <c r="BW32" s="64"/>
      <c r="BX32" s="64"/>
      <c r="BY32" s="64"/>
      <c r="BZ32" s="64"/>
      <c r="CA32" s="65"/>
      <c r="CB32" s="66"/>
      <c r="CC32" s="67"/>
      <c r="CD32" s="64"/>
      <c r="CE32" s="64"/>
      <c r="CF32" s="64"/>
      <c r="CG32" s="64"/>
      <c r="CH32" s="64"/>
      <c r="CI32" s="64"/>
      <c r="CJ32" s="64"/>
      <c r="CK32" s="64"/>
      <c r="CL32" s="64"/>
      <c r="CM32" s="65"/>
      <c r="CN32" s="66"/>
      <c r="CO32" s="67"/>
      <c r="CP32" s="64"/>
      <c r="CQ32" s="64"/>
      <c r="CR32" s="64"/>
      <c r="CS32" s="64"/>
      <c r="CT32" s="64"/>
      <c r="CU32" s="64"/>
      <c r="CV32" s="64"/>
      <c r="CW32" s="64"/>
      <c r="CX32" s="64"/>
      <c r="CY32" s="65"/>
      <c r="CZ32" s="66"/>
    </row>
    <row r="33" spans="2:104" ht="15.75">
      <c r="B33" s="54" t="s">
        <v>139</v>
      </c>
      <c r="C33" s="55" t="s">
        <v>148</v>
      </c>
      <c r="D33" s="82" t="s">
        <v>107</v>
      </c>
      <c r="E33" s="56" t="s">
        <v>107</v>
      </c>
      <c r="F33" s="56"/>
      <c r="G33" s="70">
        <v>30</v>
      </c>
      <c r="H33" s="41">
        <v>2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6"/>
      <c r="U33" s="67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7">
        <v>30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66">
        <v>2</v>
      </c>
      <c r="AS33" s="67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66"/>
      <c r="BE33" s="67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66"/>
      <c r="BQ33" s="67"/>
      <c r="BR33" s="64"/>
      <c r="BS33" s="64"/>
      <c r="BT33" s="64"/>
      <c r="BU33" s="64"/>
      <c r="BV33" s="64"/>
      <c r="BW33" s="64"/>
      <c r="BX33" s="64"/>
      <c r="BY33" s="64"/>
      <c r="BZ33" s="64"/>
      <c r="CA33" s="65"/>
      <c r="CB33" s="66"/>
      <c r="CC33" s="67"/>
      <c r="CD33" s="64"/>
      <c r="CE33" s="64"/>
      <c r="CF33" s="64"/>
      <c r="CG33" s="64"/>
      <c r="CH33" s="64"/>
      <c r="CI33" s="64"/>
      <c r="CJ33" s="64"/>
      <c r="CK33" s="64"/>
      <c r="CL33" s="64"/>
      <c r="CM33" s="65"/>
      <c r="CN33" s="66"/>
      <c r="CO33" s="67"/>
      <c r="CP33" s="64"/>
      <c r="CQ33" s="64"/>
      <c r="CR33" s="64"/>
      <c r="CS33" s="64"/>
      <c r="CT33" s="64"/>
      <c r="CU33" s="64"/>
      <c r="CV33" s="64"/>
      <c r="CW33" s="64"/>
      <c r="CX33" s="64"/>
      <c r="CY33" s="65"/>
      <c r="CZ33" s="66"/>
    </row>
    <row r="34" spans="2:104" ht="15.75">
      <c r="B34" s="54" t="s">
        <v>140</v>
      </c>
      <c r="C34" s="55" t="s">
        <v>148</v>
      </c>
      <c r="D34" s="82"/>
      <c r="E34" s="56"/>
      <c r="F34" s="56" t="s">
        <v>100</v>
      </c>
      <c r="G34" s="70">
        <v>60</v>
      </c>
      <c r="H34" s="41">
        <v>4</v>
      </c>
      <c r="I34" s="64"/>
      <c r="J34" s="64"/>
      <c r="K34" s="64"/>
      <c r="L34" s="64"/>
      <c r="M34" s="64">
        <v>30</v>
      </c>
      <c r="N34" s="64"/>
      <c r="O34" s="64"/>
      <c r="P34" s="64"/>
      <c r="Q34" s="64"/>
      <c r="R34" s="64"/>
      <c r="S34" s="65"/>
      <c r="T34" s="66">
        <v>2</v>
      </c>
      <c r="U34" s="67"/>
      <c r="V34" s="64"/>
      <c r="W34" s="64"/>
      <c r="X34" s="64"/>
      <c r="Y34" s="64">
        <v>30</v>
      </c>
      <c r="Z34" s="64"/>
      <c r="AA34" s="64"/>
      <c r="AB34" s="64"/>
      <c r="AC34" s="64"/>
      <c r="AD34" s="64"/>
      <c r="AE34" s="65"/>
      <c r="AF34" s="66">
        <v>2</v>
      </c>
      <c r="AG34" s="67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6"/>
      <c r="AS34" s="67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66"/>
      <c r="BE34" s="67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6"/>
      <c r="BQ34" s="67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66"/>
      <c r="CC34" s="67"/>
      <c r="CD34" s="64"/>
      <c r="CE34" s="64"/>
      <c r="CF34" s="64"/>
      <c r="CG34" s="64"/>
      <c r="CH34" s="64"/>
      <c r="CI34" s="64"/>
      <c r="CJ34" s="64"/>
      <c r="CK34" s="64"/>
      <c r="CL34" s="64"/>
      <c r="CM34" s="65"/>
      <c r="CN34" s="66"/>
      <c r="CO34" s="67"/>
      <c r="CP34" s="64"/>
      <c r="CQ34" s="64"/>
      <c r="CR34" s="64"/>
      <c r="CS34" s="64"/>
      <c r="CT34" s="64"/>
      <c r="CU34" s="64"/>
      <c r="CV34" s="64"/>
      <c r="CW34" s="64"/>
      <c r="CX34" s="64"/>
      <c r="CY34" s="65"/>
      <c r="CZ34" s="66"/>
    </row>
    <row r="35" spans="2:104" ht="15.75">
      <c r="B35" s="54" t="s">
        <v>141</v>
      </c>
      <c r="C35" s="55" t="s">
        <v>114</v>
      </c>
      <c r="D35" s="82" t="s">
        <v>99</v>
      </c>
      <c r="E35" s="56" t="s">
        <v>100</v>
      </c>
      <c r="F35" s="56"/>
      <c r="G35" s="70">
        <v>60</v>
      </c>
      <c r="H35" s="41">
        <v>4</v>
      </c>
      <c r="I35" s="64">
        <v>30</v>
      </c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6">
        <v>2</v>
      </c>
      <c r="U35" s="67">
        <v>30</v>
      </c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>
        <v>2</v>
      </c>
      <c r="AG35" s="67"/>
      <c r="AH35" s="64"/>
      <c r="AI35" s="64"/>
      <c r="AJ35" s="64"/>
      <c r="AK35" s="64"/>
      <c r="AL35" s="64"/>
      <c r="AM35" s="64"/>
      <c r="AN35" s="64"/>
      <c r="AO35" s="64"/>
      <c r="AP35" s="64"/>
      <c r="AQ35" s="65"/>
      <c r="AR35" s="66"/>
      <c r="AS35" s="67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66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6"/>
      <c r="BQ35" s="67"/>
      <c r="BR35" s="64"/>
      <c r="BS35" s="64"/>
      <c r="BT35" s="64"/>
      <c r="BU35" s="64"/>
      <c r="BV35" s="64"/>
      <c r="BW35" s="64"/>
      <c r="BX35" s="64"/>
      <c r="BY35" s="64"/>
      <c r="BZ35" s="64"/>
      <c r="CA35" s="65"/>
      <c r="CB35" s="66"/>
      <c r="CC35" s="67"/>
      <c r="CD35" s="64"/>
      <c r="CE35" s="64"/>
      <c r="CF35" s="64"/>
      <c r="CG35" s="64"/>
      <c r="CH35" s="64"/>
      <c r="CI35" s="64"/>
      <c r="CJ35" s="64"/>
      <c r="CK35" s="64"/>
      <c r="CL35" s="64"/>
      <c r="CM35" s="65"/>
      <c r="CN35" s="66"/>
      <c r="CO35" s="67"/>
      <c r="CP35" s="64"/>
      <c r="CQ35" s="64"/>
      <c r="CR35" s="64"/>
      <c r="CS35" s="64"/>
      <c r="CT35" s="64"/>
      <c r="CU35" s="64"/>
      <c r="CV35" s="64"/>
      <c r="CW35" s="64"/>
      <c r="CX35" s="64"/>
      <c r="CY35" s="65"/>
      <c r="CZ35" s="66"/>
    </row>
    <row r="36" spans="2:104" ht="15.75">
      <c r="B36" s="54" t="s">
        <v>142</v>
      </c>
      <c r="C36" s="55" t="s">
        <v>114</v>
      </c>
      <c r="D36" s="82"/>
      <c r="E36" s="56"/>
      <c r="F36" s="56" t="s">
        <v>100</v>
      </c>
      <c r="G36" s="70">
        <v>90</v>
      </c>
      <c r="H36" s="41">
        <v>8</v>
      </c>
      <c r="I36" s="64"/>
      <c r="J36" s="64"/>
      <c r="K36" s="64"/>
      <c r="L36" s="64"/>
      <c r="M36" s="64">
        <v>30</v>
      </c>
      <c r="N36" s="64"/>
      <c r="O36" s="64"/>
      <c r="P36" s="64"/>
      <c r="Q36" s="64"/>
      <c r="R36" s="64"/>
      <c r="S36" s="65"/>
      <c r="T36" s="66">
        <v>2</v>
      </c>
      <c r="U36" s="67"/>
      <c r="V36" s="64"/>
      <c r="W36" s="64"/>
      <c r="X36" s="64"/>
      <c r="Y36" s="64">
        <v>60</v>
      </c>
      <c r="Z36" s="64"/>
      <c r="AA36" s="64"/>
      <c r="AB36" s="64"/>
      <c r="AC36" s="64"/>
      <c r="AD36" s="64"/>
      <c r="AE36" s="65"/>
      <c r="AF36" s="66">
        <v>6</v>
      </c>
      <c r="AG36" s="67"/>
      <c r="AH36" s="64"/>
      <c r="AI36" s="64"/>
      <c r="AJ36" s="64"/>
      <c r="AK36" s="64"/>
      <c r="AL36" s="64"/>
      <c r="AM36" s="64"/>
      <c r="AN36" s="64"/>
      <c r="AO36" s="64"/>
      <c r="AP36" s="64"/>
      <c r="AQ36" s="65"/>
      <c r="AR36" s="66"/>
      <c r="AS36" s="67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66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6"/>
      <c r="BQ36" s="67"/>
      <c r="BR36" s="64"/>
      <c r="BS36" s="64"/>
      <c r="BT36" s="64"/>
      <c r="BU36" s="64"/>
      <c r="BV36" s="64"/>
      <c r="BW36" s="64"/>
      <c r="BX36" s="64"/>
      <c r="BY36" s="64"/>
      <c r="BZ36" s="64"/>
      <c r="CA36" s="65"/>
      <c r="CB36" s="66"/>
      <c r="CC36" s="67"/>
      <c r="CD36" s="64"/>
      <c r="CE36" s="64"/>
      <c r="CF36" s="64"/>
      <c r="CG36" s="64"/>
      <c r="CH36" s="64"/>
      <c r="CI36" s="64"/>
      <c r="CJ36" s="64"/>
      <c r="CK36" s="64"/>
      <c r="CL36" s="64"/>
      <c r="CM36" s="65"/>
      <c r="CN36" s="66"/>
      <c r="CO36" s="67"/>
      <c r="CP36" s="64"/>
      <c r="CQ36" s="64"/>
      <c r="CR36" s="64"/>
      <c r="CS36" s="64"/>
      <c r="CT36" s="64"/>
      <c r="CU36" s="64"/>
      <c r="CV36" s="64"/>
      <c r="CW36" s="64"/>
      <c r="CX36" s="64"/>
      <c r="CY36" s="65"/>
      <c r="CZ36" s="66"/>
    </row>
    <row r="37" spans="2:104" ht="15.75">
      <c r="B37" s="54" t="s">
        <v>143</v>
      </c>
      <c r="C37" s="55" t="s">
        <v>159</v>
      </c>
      <c r="D37" s="82"/>
      <c r="E37" s="56"/>
      <c r="F37" s="56" t="s">
        <v>105</v>
      </c>
      <c r="G37" s="70">
        <v>30</v>
      </c>
      <c r="H37" s="41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66"/>
      <c r="U37" s="67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66"/>
      <c r="AG37" s="67"/>
      <c r="AH37" s="64"/>
      <c r="AI37" s="64"/>
      <c r="AJ37" s="64"/>
      <c r="AK37" s="64"/>
      <c r="AL37" s="64"/>
      <c r="AM37" s="64"/>
      <c r="AN37" s="64"/>
      <c r="AO37" s="64"/>
      <c r="AP37" s="64"/>
      <c r="AQ37" s="65"/>
      <c r="AR37" s="66"/>
      <c r="AS37" s="67"/>
      <c r="AT37" s="64"/>
      <c r="AU37" s="64"/>
      <c r="AV37" s="64"/>
      <c r="AW37" s="64">
        <v>30</v>
      </c>
      <c r="AX37" s="64"/>
      <c r="AY37" s="64"/>
      <c r="AZ37" s="64"/>
      <c r="BA37" s="64"/>
      <c r="BB37" s="64"/>
      <c r="BC37" s="65"/>
      <c r="BD37" s="66">
        <v>2</v>
      </c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66"/>
      <c r="BQ37" s="67"/>
      <c r="BR37" s="64"/>
      <c r="BS37" s="64"/>
      <c r="BT37" s="64"/>
      <c r="BU37" s="64"/>
      <c r="BV37" s="64"/>
      <c r="BW37" s="64"/>
      <c r="BX37" s="64"/>
      <c r="BY37" s="64"/>
      <c r="BZ37" s="64"/>
      <c r="CA37" s="65"/>
      <c r="CB37" s="66"/>
      <c r="CC37" s="67"/>
      <c r="CD37" s="64"/>
      <c r="CE37" s="64"/>
      <c r="CF37" s="64"/>
      <c r="CG37" s="64"/>
      <c r="CH37" s="64"/>
      <c r="CI37" s="64"/>
      <c r="CJ37" s="64"/>
      <c r="CK37" s="64"/>
      <c r="CL37" s="64"/>
      <c r="CM37" s="65"/>
      <c r="CN37" s="66"/>
      <c r="CO37" s="67"/>
      <c r="CP37" s="64"/>
      <c r="CQ37" s="64"/>
      <c r="CR37" s="64"/>
      <c r="CS37" s="64"/>
      <c r="CT37" s="64"/>
      <c r="CU37" s="64"/>
      <c r="CV37" s="64"/>
      <c r="CW37" s="64"/>
      <c r="CX37" s="64"/>
      <c r="CY37" s="65"/>
      <c r="CZ37" s="66"/>
    </row>
    <row r="38" spans="2:104" ht="15.75">
      <c r="B38" s="54" t="s">
        <v>160</v>
      </c>
      <c r="C38" s="55" t="s">
        <v>192</v>
      </c>
      <c r="D38" s="82"/>
      <c r="E38" s="56"/>
      <c r="F38" s="56" t="s">
        <v>103</v>
      </c>
      <c r="G38" s="70">
        <v>30</v>
      </c>
      <c r="H38" s="41">
        <v>2</v>
      </c>
      <c r="I38" s="64"/>
      <c r="J38" s="64">
        <v>30</v>
      </c>
      <c r="K38" s="64"/>
      <c r="L38" s="64"/>
      <c r="M38" s="64"/>
      <c r="N38" s="64"/>
      <c r="O38" s="64"/>
      <c r="P38" s="64"/>
      <c r="Q38" s="64"/>
      <c r="R38" s="64"/>
      <c r="S38" s="65"/>
      <c r="T38" s="66">
        <v>2</v>
      </c>
      <c r="U38" s="67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6"/>
      <c r="AG38" s="67"/>
      <c r="AH38" s="64"/>
      <c r="AI38" s="64"/>
      <c r="AJ38" s="64"/>
      <c r="AK38" s="64"/>
      <c r="AL38" s="64"/>
      <c r="AM38" s="64"/>
      <c r="AN38" s="64"/>
      <c r="AO38" s="64"/>
      <c r="AP38" s="64"/>
      <c r="AQ38" s="65"/>
      <c r="AR38" s="66"/>
      <c r="AS38" s="67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66"/>
      <c r="BE38" s="67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6"/>
      <c r="BQ38" s="67"/>
      <c r="BR38" s="64"/>
      <c r="BS38" s="64"/>
      <c r="BT38" s="64"/>
      <c r="BU38" s="64"/>
      <c r="BV38" s="64"/>
      <c r="BW38" s="64"/>
      <c r="BX38" s="64"/>
      <c r="BY38" s="64"/>
      <c r="BZ38" s="64"/>
      <c r="CA38" s="65"/>
      <c r="CB38" s="66"/>
      <c r="CC38" s="67"/>
      <c r="CD38" s="64"/>
      <c r="CE38" s="64"/>
      <c r="CF38" s="64"/>
      <c r="CG38" s="64"/>
      <c r="CH38" s="64"/>
      <c r="CI38" s="64"/>
      <c r="CJ38" s="64"/>
      <c r="CK38" s="64"/>
      <c r="CL38" s="64"/>
      <c r="CM38" s="65"/>
      <c r="CN38" s="66"/>
      <c r="CO38" s="67"/>
      <c r="CP38" s="64"/>
      <c r="CQ38" s="64"/>
      <c r="CR38" s="64"/>
      <c r="CS38" s="64"/>
      <c r="CT38" s="64"/>
      <c r="CU38" s="64"/>
      <c r="CV38" s="64"/>
      <c r="CW38" s="64"/>
      <c r="CX38" s="64"/>
      <c r="CY38" s="65"/>
      <c r="CZ38" s="66"/>
    </row>
    <row r="39" spans="2:104" ht="15.75">
      <c r="B39" s="54" t="s">
        <v>161</v>
      </c>
      <c r="C39" s="55" t="s">
        <v>115</v>
      </c>
      <c r="D39" s="82" t="s">
        <v>105</v>
      </c>
      <c r="E39" s="56"/>
      <c r="F39" s="56" t="s">
        <v>120</v>
      </c>
      <c r="G39" s="70">
        <v>60</v>
      </c>
      <c r="H39" s="41">
        <v>6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  <c r="T39" s="66"/>
      <c r="U39" s="67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6"/>
      <c r="AG39" s="67"/>
      <c r="AH39" s="64"/>
      <c r="AI39" s="64"/>
      <c r="AJ39" s="64"/>
      <c r="AK39" s="64">
        <v>30</v>
      </c>
      <c r="AL39" s="64"/>
      <c r="AM39" s="64"/>
      <c r="AN39" s="64"/>
      <c r="AO39" s="64"/>
      <c r="AP39" s="64"/>
      <c r="AQ39" s="65"/>
      <c r="AR39" s="66">
        <v>3</v>
      </c>
      <c r="AS39" s="67"/>
      <c r="AT39" s="64"/>
      <c r="AU39" s="64"/>
      <c r="AV39" s="64"/>
      <c r="AW39" s="64">
        <v>30</v>
      </c>
      <c r="AX39" s="64"/>
      <c r="AY39" s="64"/>
      <c r="AZ39" s="64"/>
      <c r="BA39" s="64"/>
      <c r="BB39" s="64"/>
      <c r="BC39" s="65"/>
      <c r="BD39" s="66">
        <v>3</v>
      </c>
      <c r="BE39" s="67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66"/>
      <c r="BQ39" s="67"/>
      <c r="BR39" s="64"/>
      <c r="BS39" s="64"/>
      <c r="BT39" s="64"/>
      <c r="BU39" s="64"/>
      <c r="BV39" s="64"/>
      <c r="BW39" s="64"/>
      <c r="BX39" s="64"/>
      <c r="BY39" s="64"/>
      <c r="BZ39" s="64"/>
      <c r="CA39" s="65"/>
      <c r="CB39" s="66"/>
      <c r="CC39" s="67"/>
      <c r="CD39" s="64"/>
      <c r="CE39" s="64"/>
      <c r="CF39" s="64"/>
      <c r="CG39" s="64"/>
      <c r="CH39" s="64"/>
      <c r="CI39" s="64"/>
      <c r="CJ39" s="64"/>
      <c r="CK39" s="64"/>
      <c r="CL39" s="64"/>
      <c r="CM39" s="65"/>
      <c r="CN39" s="66"/>
      <c r="CO39" s="67"/>
      <c r="CP39" s="64"/>
      <c r="CQ39" s="64"/>
      <c r="CR39" s="64"/>
      <c r="CS39" s="64"/>
      <c r="CT39" s="64"/>
      <c r="CU39" s="64"/>
      <c r="CV39" s="64"/>
      <c r="CW39" s="64"/>
      <c r="CX39" s="64"/>
      <c r="CY39" s="65"/>
      <c r="CZ39" s="66"/>
    </row>
    <row r="40" spans="2:104" ht="15.75">
      <c r="B40" s="54" t="s">
        <v>162</v>
      </c>
      <c r="C40" s="55" t="s">
        <v>116</v>
      </c>
      <c r="D40" s="82"/>
      <c r="E40" s="56"/>
      <c r="F40" s="56" t="s">
        <v>101</v>
      </c>
      <c r="G40" s="70">
        <v>30</v>
      </c>
      <c r="H40" s="41">
        <v>2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6"/>
      <c r="U40" s="67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66"/>
      <c r="AG40" s="67"/>
      <c r="AH40" s="64"/>
      <c r="AI40" s="64"/>
      <c r="AJ40" s="64"/>
      <c r="AK40" s="64"/>
      <c r="AL40" s="64"/>
      <c r="AM40" s="64"/>
      <c r="AN40" s="64"/>
      <c r="AO40" s="64"/>
      <c r="AP40" s="64"/>
      <c r="AQ40" s="65"/>
      <c r="AR40" s="66"/>
      <c r="AS40" s="67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66"/>
      <c r="BE40" s="67"/>
      <c r="BF40" s="64">
        <v>30</v>
      </c>
      <c r="BG40" s="64"/>
      <c r="BH40" s="64"/>
      <c r="BI40" s="64"/>
      <c r="BJ40" s="64"/>
      <c r="BK40" s="64"/>
      <c r="BL40" s="64"/>
      <c r="BM40" s="64"/>
      <c r="BN40" s="64"/>
      <c r="BO40" s="65"/>
      <c r="BP40" s="66">
        <v>2</v>
      </c>
      <c r="BQ40" s="67"/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66"/>
      <c r="CC40" s="67"/>
      <c r="CD40" s="64"/>
      <c r="CE40" s="64"/>
      <c r="CF40" s="64"/>
      <c r="CG40" s="64"/>
      <c r="CH40" s="64"/>
      <c r="CI40" s="64"/>
      <c r="CJ40" s="64"/>
      <c r="CK40" s="64"/>
      <c r="CL40" s="64"/>
      <c r="CM40" s="65"/>
      <c r="CN40" s="66"/>
      <c r="CO40" s="67"/>
      <c r="CP40" s="64"/>
      <c r="CQ40" s="64"/>
      <c r="CR40" s="64"/>
      <c r="CS40" s="64"/>
      <c r="CT40" s="64"/>
      <c r="CU40" s="64"/>
      <c r="CV40" s="64"/>
      <c r="CW40" s="64"/>
      <c r="CX40" s="64"/>
      <c r="CY40" s="65"/>
      <c r="CZ40" s="66"/>
    </row>
    <row r="41" spans="2:104" ht="15.75">
      <c r="B41" s="54" t="s">
        <v>163</v>
      </c>
      <c r="C41" s="55" t="s">
        <v>117</v>
      </c>
      <c r="D41" s="82"/>
      <c r="E41" s="56"/>
      <c r="F41" s="56" t="s">
        <v>103</v>
      </c>
      <c r="G41" s="70">
        <v>30</v>
      </c>
      <c r="H41" s="41">
        <v>2</v>
      </c>
      <c r="I41" s="64"/>
      <c r="J41" s="64"/>
      <c r="K41" s="64"/>
      <c r="L41" s="64"/>
      <c r="M41" s="64">
        <v>30</v>
      </c>
      <c r="N41" s="64"/>
      <c r="O41" s="64"/>
      <c r="P41" s="64"/>
      <c r="Q41" s="64"/>
      <c r="R41" s="64"/>
      <c r="S41" s="65"/>
      <c r="T41" s="66">
        <v>2</v>
      </c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6"/>
      <c r="AG41" s="67"/>
      <c r="AH41" s="64"/>
      <c r="AI41" s="64"/>
      <c r="AJ41" s="64"/>
      <c r="AK41" s="64"/>
      <c r="AL41" s="64"/>
      <c r="AM41" s="64"/>
      <c r="AN41" s="64"/>
      <c r="AO41" s="64"/>
      <c r="AP41" s="64"/>
      <c r="AQ41" s="65"/>
      <c r="AR41" s="66"/>
      <c r="AS41" s="67"/>
      <c r="AT41" s="64"/>
      <c r="AU41" s="64"/>
      <c r="AV41" s="64"/>
      <c r="AW41" s="64"/>
      <c r="AX41" s="64"/>
      <c r="AY41" s="64"/>
      <c r="AZ41" s="64"/>
      <c r="BA41" s="64"/>
      <c r="BB41" s="64"/>
      <c r="BC41" s="65"/>
      <c r="BD41" s="66"/>
      <c r="BE41" s="67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66"/>
      <c r="BQ41" s="67"/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66"/>
      <c r="CC41" s="67"/>
      <c r="CD41" s="64"/>
      <c r="CE41" s="64"/>
      <c r="CF41" s="64"/>
      <c r="CG41" s="64"/>
      <c r="CH41" s="64"/>
      <c r="CI41" s="64"/>
      <c r="CJ41" s="64"/>
      <c r="CK41" s="64"/>
      <c r="CL41" s="64"/>
      <c r="CM41" s="65"/>
      <c r="CN41" s="66"/>
      <c r="CO41" s="67"/>
      <c r="CP41" s="64"/>
      <c r="CQ41" s="64"/>
      <c r="CR41" s="64"/>
      <c r="CS41" s="64"/>
      <c r="CT41" s="64"/>
      <c r="CU41" s="64"/>
      <c r="CV41" s="64"/>
      <c r="CW41" s="64"/>
      <c r="CX41" s="64"/>
      <c r="CY41" s="65"/>
      <c r="CZ41" s="66"/>
    </row>
    <row r="42" spans="2:104" ht="15.75">
      <c r="B42" s="54" t="s">
        <v>164</v>
      </c>
      <c r="C42" s="55" t="s">
        <v>118</v>
      </c>
      <c r="D42" s="82"/>
      <c r="E42" s="56"/>
      <c r="F42" s="56" t="s">
        <v>105</v>
      </c>
      <c r="G42" s="70">
        <v>30</v>
      </c>
      <c r="H42" s="41">
        <v>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6"/>
      <c r="U42" s="67"/>
      <c r="V42" s="64"/>
      <c r="W42" s="64"/>
      <c r="X42" s="64"/>
      <c r="Y42" s="64"/>
      <c r="Z42" s="64"/>
      <c r="AA42" s="64"/>
      <c r="AB42" s="64"/>
      <c r="AC42" s="64"/>
      <c r="AD42" s="64"/>
      <c r="AE42" s="65"/>
      <c r="AF42" s="66"/>
      <c r="AG42" s="67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6"/>
      <c r="AS42" s="67"/>
      <c r="AT42" s="64"/>
      <c r="AU42" s="64"/>
      <c r="AV42" s="64"/>
      <c r="AW42" s="64">
        <v>30</v>
      </c>
      <c r="AX42" s="64"/>
      <c r="AY42" s="64"/>
      <c r="AZ42" s="64"/>
      <c r="BA42" s="64"/>
      <c r="BB42" s="64"/>
      <c r="BC42" s="65"/>
      <c r="BD42" s="66">
        <v>2</v>
      </c>
      <c r="BE42" s="67"/>
      <c r="BF42" s="64"/>
      <c r="BG42" s="64"/>
      <c r="BH42" s="64"/>
      <c r="BI42" s="64"/>
      <c r="BJ42" s="64"/>
      <c r="BK42" s="64"/>
      <c r="BL42" s="64"/>
      <c r="BM42" s="64"/>
      <c r="BN42" s="64"/>
      <c r="BO42" s="65"/>
      <c r="BP42" s="66"/>
      <c r="BQ42" s="67"/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66"/>
      <c r="CC42" s="67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6"/>
      <c r="CO42" s="67"/>
      <c r="CP42" s="64"/>
      <c r="CQ42" s="64"/>
      <c r="CR42" s="64"/>
      <c r="CS42" s="64"/>
      <c r="CT42" s="64"/>
      <c r="CU42" s="64"/>
      <c r="CV42" s="64"/>
      <c r="CW42" s="64"/>
      <c r="CX42" s="64"/>
      <c r="CY42" s="65"/>
      <c r="CZ42" s="66"/>
    </row>
    <row r="43" spans="2:104" ht="15.75">
      <c r="B43" s="54" t="s">
        <v>165</v>
      </c>
      <c r="C43" s="55" t="s">
        <v>155</v>
      </c>
      <c r="D43" s="82"/>
      <c r="E43" s="56"/>
      <c r="F43" s="56" t="s">
        <v>123</v>
      </c>
      <c r="G43" s="70">
        <v>60</v>
      </c>
      <c r="H43" s="41">
        <v>5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66"/>
      <c r="U43" s="67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66"/>
      <c r="AG43" s="67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  <c r="AS43" s="67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66"/>
      <c r="BE43" s="67"/>
      <c r="BF43" s="64"/>
      <c r="BG43" s="64"/>
      <c r="BH43" s="64"/>
      <c r="BI43" s="64">
        <v>30</v>
      </c>
      <c r="BJ43" s="64"/>
      <c r="BK43" s="64"/>
      <c r="BL43" s="64"/>
      <c r="BM43" s="64"/>
      <c r="BN43" s="64"/>
      <c r="BO43" s="65"/>
      <c r="BP43" s="66">
        <v>2</v>
      </c>
      <c r="BQ43" s="67"/>
      <c r="BR43" s="64"/>
      <c r="BS43" s="64"/>
      <c r="BT43" s="64"/>
      <c r="BU43" s="64">
        <v>30</v>
      </c>
      <c r="BV43" s="64"/>
      <c r="BW43" s="64"/>
      <c r="BX43" s="64"/>
      <c r="BY43" s="64"/>
      <c r="BZ43" s="64"/>
      <c r="CA43" s="65"/>
      <c r="CB43" s="66">
        <v>3</v>
      </c>
      <c r="CC43" s="67"/>
      <c r="CD43" s="64"/>
      <c r="CE43" s="64"/>
      <c r="CF43" s="64"/>
      <c r="CG43" s="64"/>
      <c r="CH43" s="64"/>
      <c r="CI43" s="64"/>
      <c r="CJ43" s="64"/>
      <c r="CK43" s="64"/>
      <c r="CL43" s="64"/>
      <c r="CM43" s="65"/>
      <c r="CN43" s="66"/>
      <c r="CO43" s="67"/>
      <c r="CP43" s="64"/>
      <c r="CQ43" s="64"/>
      <c r="CR43" s="64"/>
      <c r="CS43" s="64"/>
      <c r="CT43" s="64"/>
      <c r="CU43" s="64"/>
      <c r="CV43" s="64"/>
      <c r="CW43" s="64"/>
      <c r="CX43" s="64"/>
      <c r="CY43" s="65"/>
      <c r="CZ43" s="66"/>
    </row>
    <row r="44" spans="2:104" ht="15.75">
      <c r="B44" s="54" t="s">
        <v>166</v>
      </c>
      <c r="C44" s="74" t="s">
        <v>119</v>
      </c>
      <c r="D44" s="82"/>
      <c r="E44" s="56"/>
      <c r="F44" s="56" t="s">
        <v>193</v>
      </c>
      <c r="G44" s="70">
        <v>90</v>
      </c>
      <c r="H44" s="41">
        <v>7</v>
      </c>
      <c r="I44" s="64"/>
      <c r="J44" s="64"/>
      <c r="K44" s="64"/>
      <c r="L44" s="64"/>
      <c r="M44" s="64">
        <v>30</v>
      </c>
      <c r="N44" s="64"/>
      <c r="O44" s="64"/>
      <c r="P44" s="64"/>
      <c r="Q44" s="64"/>
      <c r="R44" s="64"/>
      <c r="S44" s="65"/>
      <c r="T44" s="66">
        <v>2</v>
      </c>
      <c r="U44" s="67"/>
      <c r="V44" s="64"/>
      <c r="W44" s="64"/>
      <c r="X44" s="64"/>
      <c r="Y44" s="64">
        <v>30</v>
      </c>
      <c r="Z44" s="64"/>
      <c r="AA44" s="64"/>
      <c r="AB44" s="64"/>
      <c r="AC44" s="64"/>
      <c r="AD44" s="64"/>
      <c r="AE44" s="65"/>
      <c r="AF44" s="66">
        <v>2</v>
      </c>
      <c r="AG44" s="67"/>
      <c r="AH44" s="64"/>
      <c r="AI44" s="64"/>
      <c r="AJ44" s="64"/>
      <c r="AK44" s="64">
        <v>30</v>
      </c>
      <c r="AL44" s="64"/>
      <c r="AM44" s="64"/>
      <c r="AN44" s="64"/>
      <c r="AO44" s="64"/>
      <c r="AP44" s="64"/>
      <c r="AQ44" s="65"/>
      <c r="AR44" s="66">
        <v>3</v>
      </c>
      <c r="AS44" s="67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66"/>
      <c r="BE44" s="67"/>
      <c r="BF44" s="64"/>
      <c r="BG44" s="64"/>
      <c r="BH44" s="64"/>
      <c r="BI44" s="64"/>
      <c r="BJ44" s="64"/>
      <c r="BK44" s="64"/>
      <c r="BL44" s="64"/>
      <c r="BM44" s="64"/>
      <c r="BN44" s="64"/>
      <c r="BO44" s="65"/>
      <c r="BP44" s="66"/>
      <c r="BQ44" s="67"/>
      <c r="BR44" s="64"/>
      <c r="BS44" s="64"/>
      <c r="BT44" s="64"/>
      <c r="BU44" s="64"/>
      <c r="BV44" s="64"/>
      <c r="BW44" s="64"/>
      <c r="BX44" s="64"/>
      <c r="BY44" s="64"/>
      <c r="BZ44" s="64"/>
      <c r="CA44" s="65"/>
      <c r="CB44" s="66"/>
      <c r="CC44" s="67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67"/>
      <c r="CP44" s="64"/>
      <c r="CQ44" s="64"/>
      <c r="CR44" s="64"/>
      <c r="CS44" s="64"/>
      <c r="CT44" s="64"/>
      <c r="CU44" s="64"/>
      <c r="CV44" s="64"/>
      <c r="CW44" s="64"/>
      <c r="CX44" s="64"/>
      <c r="CY44" s="65"/>
      <c r="CZ44" s="66"/>
    </row>
    <row r="45" spans="2:104" ht="15.75">
      <c r="B45" s="217" t="s">
        <v>10</v>
      </c>
      <c r="C45" s="218"/>
      <c r="D45" s="218"/>
      <c r="E45" s="218"/>
      <c r="F45" s="219"/>
      <c r="G45" s="42">
        <f>SUM(G23:G44)</f>
        <v>1110</v>
      </c>
      <c r="H45" s="43">
        <f>SUM(H23:H44)</f>
        <v>83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5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6"/>
      <c r="AS45" s="35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6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6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6"/>
      <c r="CC45" s="35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6"/>
      <c r="CO45" s="35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6"/>
    </row>
    <row r="46" spans="2:104" ht="15.75">
      <c r="B46" s="220" t="s">
        <v>61</v>
      </c>
      <c r="C46" s="221"/>
      <c r="D46" s="221"/>
      <c r="E46" s="221"/>
      <c r="F46" s="221"/>
      <c r="G46" s="222"/>
      <c r="H46" s="22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6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6"/>
    </row>
    <row r="47" spans="2:104" ht="15.75">
      <c r="B47" s="201" t="s">
        <v>58</v>
      </c>
      <c r="C47" s="202"/>
      <c r="D47" s="202"/>
      <c r="E47" s="202"/>
      <c r="F47" s="202"/>
      <c r="G47" s="202"/>
      <c r="H47" s="20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42"/>
      <c r="U47" s="14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90"/>
      <c r="AG47" s="141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0"/>
      <c r="AS47" s="141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90"/>
      <c r="BE47" s="141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90"/>
      <c r="BQ47" s="141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90"/>
      <c r="CC47" s="141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9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90"/>
    </row>
    <row r="48" spans="2:104" ht="15.75">
      <c r="B48" s="91" t="s">
        <v>91</v>
      </c>
      <c r="C48" s="84" t="s">
        <v>125</v>
      </c>
      <c r="D48" s="92"/>
      <c r="E48" s="85"/>
      <c r="F48" s="85" t="s">
        <v>103</v>
      </c>
      <c r="G48" s="86">
        <v>30</v>
      </c>
      <c r="H48" s="86">
        <v>2</v>
      </c>
      <c r="I48" s="64"/>
      <c r="J48" s="64"/>
      <c r="K48" s="64"/>
      <c r="L48" s="64"/>
      <c r="M48" s="64">
        <v>30</v>
      </c>
      <c r="N48" s="64"/>
      <c r="O48" s="64"/>
      <c r="P48" s="64"/>
      <c r="Q48" s="64"/>
      <c r="R48" s="64"/>
      <c r="S48" s="64"/>
      <c r="T48" s="66">
        <v>2</v>
      </c>
      <c r="U48" s="140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140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6"/>
      <c r="AS48" s="140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6"/>
      <c r="BE48" s="14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6"/>
      <c r="BQ48" s="140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6"/>
      <c r="CC48" s="140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87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6"/>
    </row>
    <row r="49" spans="2:104" ht="15.75">
      <c r="B49" s="91" t="s">
        <v>92</v>
      </c>
      <c r="C49" s="84" t="s">
        <v>113</v>
      </c>
      <c r="D49" s="92"/>
      <c r="E49" s="85"/>
      <c r="F49" s="85" t="s">
        <v>122</v>
      </c>
      <c r="G49" s="86">
        <v>30</v>
      </c>
      <c r="H49" s="86">
        <v>2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  <c r="U49" s="140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6"/>
      <c r="AG49" s="14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6"/>
      <c r="AS49" s="140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6"/>
      <c r="BE49" s="140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6"/>
      <c r="BQ49" s="140"/>
      <c r="BR49" s="64"/>
      <c r="BS49" s="64"/>
      <c r="BT49" s="64"/>
      <c r="BU49" s="64">
        <v>30</v>
      </c>
      <c r="BV49" s="64"/>
      <c r="BW49" s="64"/>
      <c r="BX49" s="64"/>
      <c r="BY49" s="64"/>
      <c r="BZ49" s="64"/>
      <c r="CA49" s="64"/>
      <c r="CB49" s="66">
        <v>2</v>
      </c>
      <c r="CC49" s="140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87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6"/>
    </row>
    <row r="50" spans="2:104" ht="15.75">
      <c r="B50" s="91" t="s">
        <v>93</v>
      </c>
      <c r="C50" s="84" t="s">
        <v>124</v>
      </c>
      <c r="D50" s="92"/>
      <c r="E50" s="85"/>
      <c r="F50" s="85" t="s">
        <v>103</v>
      </c>
      <c r="G50" s="86">
        <v>10</v>
      </c>
      <c r="H50" s="86">
        <v>1</v>
      </c>
      <c r="I50" s="64"/>
      <c r="J50" s="64">
        <v>10</v>
      </c>
      <c r="K50" s="64"/>
      <c r="L50" s="64"/>
      <c r="M50" s="64"/>
      <c r="N50" s="64"/>
      <c r="O50" s="64"/>
      <c r="P50" s="64"/>
      <c r="Q50" s="64"/>
      <c r="R50" s="64"/>
      <c r="S50" s="64"/>
      <c r="T50" s="66">
        <v>1</v>
      </c>
      <c r="U50" s="140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6"/>
      <c r="AG50" s="14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6"/>
      <c r="AS50" s="140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6"/>
      <c r="BE50" s="140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6"/>
      <c r="BQ50" s="140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6"/>
      <c r="CC50" s="140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87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6"/>
    </row>
    <row r="51" spans="2:104" ht="15.75">
      <c r="B51" s="91" t="s">
        <v>94</v>
      </c>
      <c r="C51" s="84" t="s">
        <v>126</v>
      </c>
      <c r="D51" s="92"/>
      <c r="E51" s="85"/>
      <c r="F51" s="85" t="s">
        <v>103</v>
      </c>
      <c r="G51" s="86">
        <v>5</v>
      </c>
      <c r="H51" s="86">
        <v>1</v>
      </c>
      <c r="I51" s="64"/>
      <c r="J51" s="64"/>
      <c r="K51" s="64"/>
      <c r="L51" s="64"/>
      <c r="M51" s="64"/>
      <c r="N51" s="64">
        <v>5</v>
      </c>
      <c r="O51" s="64"/>
      <c r="P51" s="64"/>
      <c r="Q51" s="64"/>
      <c r="R51" s="64"/>
      <c r="S51" s="64"/>
      <c r="T51" s="66">
        <v>1</v>
      </c>
      <c r="U51" s="140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6"/>
      <c r="AG51" s="140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6"/>
      <c r="AS51" s="140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6"/>
      <c r="BE51" s="140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6"/>
      <c r="BQ51" s="140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6"/>
      <c r="CC51" s="140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87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6"/>
    </row>
    <row r="52" spans="2:104" ht="15.75">
      <c r="B52" s="196" t="s">
        <v>10</v>
      </c>
      <c r="C52" s="203"/>
      <c r="D52" s="204"/>
      <c r="E52" s="204"/>
      <c r="F52" s="204"/>
      <c r="G52" s="93">
        <f>SUM(G48:G51)</f>
        <v>75</v>
      </c>
      <c r="H52" s="93">
        <f>SUM(H48:H51)</f>
        <v>6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42"/>
      <c r="U52" s="14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0"/>
      <c r="AG52" s="141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90"/>
      <c r="AS52" s="141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90"/>
      <c r="BE52" s="141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90"/>
      <c r="BQ52" s="141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90"/>
      <c r="CC52" s="141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9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90"/>
    </row>
    <row r="53" spans="2:104" s="1" customFormat="1" ht="15.75">
      <c r="B53" s="205" t="s">
        <v>146</v>
      </c>
      <c r="C53" s="207"/>
      <c r="D53" s="207"/>
      <c r="E53" s="207"/>
      <c r="F53" s="207"/>
      <c r="G53" s="207"/>
      <c r="H53" s="20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50"/>
      <c r="U53" s="14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6"/>
      <c r="AG53" s="14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6"/>
      <c r="AS53" s="14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6"/>
      <c r="BE53" s="143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6"/>
      <c r="BQ53" s="14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6"/>
      <c r="CC53" s="143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5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6"/>
    </row>
    <row r="54" spans="2:104" ht="15.75">
      <c r="B54" s="97" t="s">
        <v>91</v>
      </c>
      <c r="C54" s="98" t="s">
        <v>198</v>
      </c>
      <c r="D54" s="92"/>
      <c r="E54" s="85"/>
      <c r="F54" s="85" t="s">
        <v>122</v>
      </c>
      <c r="G54" s="86">
        <v>30</v>
      </c>
      <c r="H54" s="86">
        <v>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6"/>
      <c r="U54" s="140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6"/>
      <c r="AG54" s="140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6"/>
      <c r="AS54" s="140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6"/>
      <c r="BE54" s="140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6"/>
      <c r="BQ54" s="140"/>
      <c r="BR54" s="64">
        <v>30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6">
        <v>2</v>
      </c>
      <c r="CC54" s="140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87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6"/>
    </row>
    <row r="55" spans="2:104" ht="30">
      <c r="B55" s="97" t="s">
        <v>92</v>
      </c>
      <c r="C55" s="98" t="s">
        <v>197</v>
      </c>
      <c r="D55" s="92"/>
      <c r="E55" s="85"/>
      <c r="F55" s="85" t="s">
        <v>99</v>
      </c>
      <c r="G55" s="86">
        <v>30</v>
      </c>
      <c r="H55" s="86">
        <v>2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6"/>
      <c r="U55" s="140"/>
      <c r="V55" s="64"/>
      <c r="W55" s="64"/>
      <c r="X55" s="64"/>
      <c r="Y55" s="64"/>
      <c r="Z55" s="64"/>
      <c r="AA55" s="64"/>
      <c r="AB55" s="64">
        <v>30</v>
      </c>
      <c r="AC55" s="64"/>
      <c r="AD55" s="64"/>
      <c r="AE55" s="64"/>
      <c r="AF55" s="66">
        <v>2</v>
      </c>
      <c r="AG55" s="14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6"/>
      <c r="AS55" s="140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6"/>
      <c r="BE55" s="140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6"/>
      <c r="BQ55" s="140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6"/>
      <c r="CC55" s="140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87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6"/>
    </row>
    <row r="56" spans="2:104" ht="33">
      <c r="B56" s="97" t="s">
        <v>93</v>
      </c>
      <c r="C56" s="98" t="s">
        <v>218</v>
      </c>
      <c r="D56" s="92" t="s">
        <v>101</v>
      </c>
      <c r="E56" s="85"/>
      <c r="F56" s="99" t="s">
        <v>102</v>
      </c>
      <c r="G56" s="86">
        <v>150</v>
      </c>
      <c r="H56" s="86">
        <v>5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144"/>
      <c r="V56" s="60"/>
      <c r="W56" s="60">
        <v>30</v>
      </c>
      <c r="X56" s="60"/>
      <c r="Y56" s="60"/>
      <c r="Z56" s="60"/>
      <c r="AA56" s="60"/>
      <c r="AB56" s="60"/>
      <c r="AC56" s="60"/>
      <c r="AD56" s="60"/>
      <c r="AE56" s="60"/>
      <c r="AF56" s="62">
        <v>1</v>
      </c>
      <c r="AG56" s="144"/>
      <c r="AH56" s="60"/>
      <c r="AI56" s="60">
        <v>30</v>
      </c>
      <c r="AJ56" s="60"/>
      <c r="AK56" s="60"/>
      <c r="AL56" s="60"/>
      <c r="AM56" s="60"/>
      <c r="AN56" s="60"/>
      <c r="AO56" s="60"/>
      <c r="AP56" s="60"/>
      <c r="AQ56" s="60"/>
      <c r="AR56" s="62">
        <v>1</v>
      </c>
      <c r="AS56" s="144"/>
      <c r="AT56" s="60"/>
      <c r="AU56" s="60">
        <v>30</v>
      </c>
      <c r="AV56" s="60"/>
      <c r="AW56" s="60"/>
      <c r="AX56" s="60"/>
      <c r="AY56" s="60"/>
      <c r="AZ56" s="60"/>
      <c r="BA56" s="60"/>
      <c r="BB56" s="60"/>
      <c r="BC56" s="60"/>
      <c r="BD56" s="62">
        <v>1</v>
      </c>
      <c r="BE56" s="144"/>
      <c r="BF56" s="60"/>
      <c r="BG56" s="60">
        <v>60</v>
      </c>
      <c r="BH56" s="60"/>
      <c r="BI56" s="60"/>
      <c r="BJ56" s="60"/>
      <c r="BK56" s="60"/>
      <c r="BL56" s="60"/>
      <c r="BM56" s="60"/>
      <c r="BN56" s="60"/>
      <c r="BO56" s="60"/>
      <c r="BP56" s="62">
        <v>2</v>
      </c>
      <c r="BQ56" s="144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2"/>
      <c r="CC56" s="144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10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2"/>
    </row>
    <row r="57" spans="2:104" ht="18">
      <c r="B57" s="97" t="s">
        <v>94</v>
      </c>
      <c r="C57" s="101" t="s">
        <v>200</v>
      </c>
      <c r="D57" s="102"/>
      <c r="E57" s="103"/>
      <c r="F57" s="103" t="s">
        <v>101</v>
      </c>
      <c r="G57" s="86">
        <v>30</v>
      </c>
      <c r="H57" s="86">
        <v>3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6"/>
      <c r="U57" s="140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6"/>
      <c r="AG57" s="14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6"/>
      <c r="AS57" s="140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6"/>
      <c r="BE57" s="140"/>
      <c r="BF57" s="64">
        <v>30</v>
      </c>
      <c r="BG57" s="64"/>
      <c r="BH57" s="64"/>
      <c r="BI57" s="64"/>
      <c r="BJ57" s="64"/>
      <c r="BK57" s="64"/>
      <c r="BL57" s="64"/>
      <c r="BM57" s="64"/>
      <c r="BN57" s="64"/>
      <c r="BO57" s="64"/>
      <c r="BP57" s="66">
        <v>3</v>
      </c>
      <c r="BQ57" s="140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6"/>
      <c r="CC57" s="140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87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6"/>
    </row>
    <row r="58" spans="2:104" ht="18">
      <c r="B58" s="97" t="s">
        <v>95</v>
      </c>
      <c r="C58" s="101" t="s">
        <v>210</v>
      </c>
      <c r="D58" s="102"/>
      <c r="E58" s="103"/>
      <c r="F58" s="103" t="s">
        <v>122</v>
      </c>
      <c r="G58" s="86">
        <v>30</v>
      </c>
      <c r="H58" s="86">
        <v>3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6"/>
      <c r="U58" s="140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6"/>
      <c r="AG58" s="140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6"/>
      <c r="AS58" s="140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6"/>
      <c r="BE58" s="140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6"/>
      <c r="BQ58" s="140"/>
      <c r="BR58" s="64">
        <v>30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6">
        <v>3</v>
      </c>
      <c r="CC58" s="140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87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6"/>
    </row>
    <row r="59" spans="2:104" ht="18">
      <c r="B59" s="97" t="s">
        <v>96</v>
      </c>
      <c r="C59" s="104" t="s">
        <v>211</v>
      </c>
      <c r="D59" s="102" t="s">
        <v>122</v>
      </c>
      <c r="E59" s="103"/>
      <c r="F59" s="103" t="s">
        <v>123</v>
      </c>
      <c r="G59" s="86">
        <v>60</v>
      </c>
      <c r="H59" s="86">
        <v>24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6"/>
      <c r="U59" s="140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6"/>
      <c r="AG59" s="140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6"/>
      <c r="AS59" s="140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6"/>
      <c r="BE59" s="140"/>
      <c r="BF59" s="64"/>
      <c r="BG59" s="64"/>
      <c r="BH59" s="64">
        <v>30</v>
      </c>
      <c r="BI59" s="64"/>
      <c r="BJ59" s="64"/>
      <c r="BK59" s="64"/>
      <c r="BL59" s="64"/>
      <c r="BM59" s="64"/>
      <c r="BN59" s="64"/>
      <c r="BO59" s="64"/>
      <c r="BP59" s="66">
        <v>7</v>
      </c>
      <c r="BQ59" s="140"/>
      <c r="BR59" s="64"/>
      <c r="BS59" s="64"/>
      <c r="BT59" s="64">
        <v>30</v>
      </c>
      <c r="BU59" s="64"/>
      <c r="BV59" s="64"/>
      <c r="BW59" s="64"/>
      <c r="BX59" s="64"/>
      <c r="BY59" s="64"/>
      <c r="BZ59" s="64"/>
      <c r="CA59" s="64"/>
      <c r="CB59" s="66">
        <v>17</v>
      </c>
      <c r="CC59" s="140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87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6"/>
    </row>
    <row r="60" spans="2:104" ht="18">
      <c r="B60" s="91" t="s">
        <v>106</v>
      </c>
      <c r="C60" s="84" t="s">
        <v>203</v>
      </c>
      <c r="D60" s="92"/>
      <c r="E60" s="85"/>
      <c r="F60" s="85" t="s">
        <v>100</v>
      </c>
      <c r="G60" s="86">
        <v>60</v>
      </c>
      <c r="H60" s="86">
        <v>2</v>
      </c>
      <c r="I60" s="64"/>
      <c r="J60" s="64">
        <v>30</v>
      </c>
      <c r="K60" s="64"/>
      <c r="L60" s="64"/>
      <c r="M60" s="64"/>
      <c r="N60" s="64"/>
      <c r="O60" s="64"/>
      <c r="P60" s="64"/>
      <c r="Q60" s="64"/>
      <c r="R60" s="64"/>
      <c r="S60" s="64"/>
      <c r="T60" s="66">
        <v>1</v>
      </c>
      <c r="U60" s="140"/>
      <c r="V60" s="64">
        <v>30</v>
      </c>
      <c r="W60" s="64"/>
      <c r="X60" s="64"/>
      <c r="Y60" s="64"/>
      <c r="Z60" s="64"/>
      <c r="AA60" s="64"/>
      <c r="AB60" s="64"/>
      <c r="AC60" s="64"/>
      <c r="AD60" s="64"/>
      <c r="AE60" s="64"/>
      <c r="AF60" s="66">
        <v>1</v>
      </c>
      <c r="AG60" s="140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6"/>
      <c r="AS60" s="140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6"/>
      <c r="BE60" s="140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6"/>
      <c r="BQ60" s="140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6"/>
      <c r="CC60" s="140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87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6"/>
    </row>
    <row r="61" spans="2:104" ht="18">
      <c r="B61" s="91" t="s">
        <v>136</v>
      </c>
      <c r="C61" s="84" t="s">
        <v>196</v>
      </c>
      <c r="D61" s="92"/>
      <c r="E61" s="85"/>
      <c r="F61" s="85" t="s">
        <v>101</v>
      </c>
      <c r="G61" s="86">
        <v>30</v>
      </c>
      <c r="H61" s="86">
        <v>2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6"/>
      <c r="U61" s="140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6"/>
      <c r="AG61" s="140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6"/>
      <c r="AS61" s="140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6"/>
      <c r="BE61" s="140"/>
      <c r="BF61" s="64">
        <v>30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6">
        <v>2</v>
      </c>
      <c r="BQ61" s="140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6"/>
      <c r="CC61" s="140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87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6"/>
    </row>
    <row r="62" spans="2:104" ht="15.75">
      <c r="B62" s="196" t="s">
        <v>10</v>
      </c>
      <c r="C62" s="203"/>
      <c r="D62" s="204"/>
      <c r="E62" s="204"/>
      <c r="F62" s="204"/>
      <c r="G62" s="93">
        <f>SUM(G54:G61)</f>
        <v>420</v>
      </c>
      <c r="H62" s="93">
        <f>SUM(H54:H61)</f>
        <v>43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0"/>
      <c r="U62" s="141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0"/>
      <c r="AG62" s="141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90"/>
      <c r="AS62" s="141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90"/>
      <c r="BE62" s="141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90"/>
      <c r="BQ62" s="141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90"/>
      <c r="CC62" s="141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90"/>
    </row>
    <row r="63" spans="2:104" s="1" customFormat="1" ht="15.75">
      <c r="B63" s="205" t="s">
        <v>216</v>
      </c>
      <c r="C63" s="206"/>
      <c r="D63" s="206"/>
      <c r="E63" s="206"/>
      <c r="F63" s="206"/>
      <c r="G63" s="206"/>
      <c r="H63" s="20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6"/>
      <c r="U63" s="143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6"/>
      <c r="AG63" s="143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6"/>
      <c r="AS63" s="143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6"/>
      <c r="BE63" s="143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6"/>
      <c r="BQ63" s="14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6"/>
      <c r="CC63" s="143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5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6"/>
    </row>
    <row r="64" spans="2:104" s="1" customFormat="1" ht="15.75">
      <c r="B64" s="208" t="s">
        <v>219</v>
      </c>
      <c r="C64" s="208"/>
      <c r="D64" s="208"/>
      <c r="E64" s="208"/>
      <c r="F64" s="208"/>
      <c r="G64" s="208"/>
      <c r="H64" s="209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6"/>
      <c r="U64" s="14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6"/>
      <c r="AG64" s="14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6"/>
      <c r="AS64" s="143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6"/>
      <c r="BE64" s="143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6"/>
      <c r="BQ64" s="14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6"/>
      <c r="CC64" s="143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5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126"/>
    </row>
    <row r="65" spans="2:104" ht="15" customHeight="1">
      <c r="B65" s="91" t="s">
        <v>91</v>
      </c>
      <c r="C65" s="57" t="s">
        <v>130</v>
      </c>
      <c r="D65" s="152"/>
      <c r="E65" s="85"/>
      <c r="F65" s="85" t="s">
        <v>99</v>
      </c>
      <c r="G65" s="86">
        <v>15</v>
      </c>
      <c r="H65" s="86">
        <v>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6"/>
      <c r="U65" s="140">
        <v>15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6">
        <v>1</v>
      </c>
      <c r="AG65" s="140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6"/>
      <c r="AS65" s="140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6"/>
      <c r="BE65" s="140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6"/>
      <c r="BQ65" s="140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6"/>
      <c r="CC65" s="140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87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6"/>
    </row>
    <row r="66" spans="2:104" ht="15" customHeight="1">
      <c r="B66" s="91" t="s">
        <v>92</v>
      </c>
      <c r="C66" s="57" t="s">
        <v>167</v>
      </c>
      <c r="D66" s="153"/>
      <c r="E66" s="85"/>
      <c r="F66" s="85" t="s">
        <v>99</v>
      </c>
      <c r="G66" s="86">
        <v>15</v>
      </c>
      <c r="H66" s="86">
        <v>1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6"/>
      <c r="U66" s="140">
        <v>15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6">
        <v>1</v>
      </c>
      <c r="AG66" s="140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6"/>
      <c r="AS66" s="140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6"/>
      <c r="BE66" s="140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6"/>
      <c r="BQ66" s="140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6"/>
      <c r="CC66" s="140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87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6"/>
    </row>
    <row r="67" spans="2:104" ht="15">
      <c r="B67" s="91" t="s">
        <v>93</v>
      </c>
      <c r="C67" s="57" t="s">
        <v>167</v>
      </c>
      <c r="D67" s="153"/>
      <c r="E67" s="85"/>
      <c r="F67" s="85" t="s">
        <v>99</v>
      </c>
      <c r="G67" s="86">
        <v>15</v>
      </c>
      <c r="H67" s="86">
        <v>2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6"/>
      <c r="U67" s="140"/>
      <c r="V67" s="64">
        <v>15</v>
      </c>
      <c r="W67" s="64"/>
      <c r="X67" s="64"/>
      <c r="Y67" s="64"/>
      <c r="Z67" s="64"/>
      <c r="AA67" s="64"/>
      <c r="AB67" s="64"/>
      <c r="AC67" s="64"/>
      <c r="AD67" s="64"/>
      <c r="AE67" s="64"/>
      <c r="AF67" s="66">
        <v>2</v>
      </c>
      <c r="AG67" s="140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6"/>
      <c r="AS67" s="140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6"/>
      <c r="BE67" s="140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6"/>
      <c r="BQ67" s="140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6"/>
      <c r="CC67" s="140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87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6"/>
    </row>
    <row r="68" spans="2:104" ht="15" customHeight="1">
      <c r="B68" s="91" t="s">
        <v>94</v>
      </c>
      <c r="C68" s="57" t="s">
        <v>134</v>
      </c>
      <c r="D68" s="153"/>
      <c r="E68" s="85"/>
      <c r="F68" s="85" t="s">
        <v>99</v>
      </c>
      <c r="G68" s="86">
        <v>15</v>
      </c>
      <c r="H68" s="86">
        <v>1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6"/>
      <c r="U68" s="140">
        <v>15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6">
        <v>1</v>
      </c>
      <c r="AG68" s="140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6"/>
      <c r="AS68" s="140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6"/>
      <c r="BE68" s="140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6"/>
      <c r="BQ68" s="140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6"/>
      <c r="CC68" s="140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87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6"/>
    </row>
    <row r="69" spans="2:104" ht="15.75" customHeight="1">
      <c r="B69" s="91" t="s">
        <v>95</v>
      </c>
      <c r="C69" s="57" t="s">
        <v>134</v>
      </c>
      <c r="D69" s="153"/>
      <c r="E69" s="85"/>
      <c r="F69" s="85" t="s">
        <v>99</v>
      </c>
      <c r="G69" s="86">
        <v>15</v>
      </c>
      <c r="H69" s="86">
        <v>1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6"/>
      <c r="U69" s="140"/>
      <c r="V69" s="64">
        <v>15</v>
      </c>
      <c r="W69" s="64"/>
      <c r="X69" s="64"/>
      <c r="Y69" s="64"/>
      <c r="Z69" s="64"/>
      <c r="AA69" s="64"/>
      <c r="AB69" s="64"/>
      <c r="AC69" s="64"/>
      <c r="AD69" s="64"/>
      <c r="AE69" s="64"/>
      <c r="AF69" s="66">
        <v>1</v>
      </c>
      <c r="AG69" s="140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6"/>
      <c r="AS69" s="140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6"/>
      <c r="BE69" s="140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6"/>
      <c r="BQ69" s="140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6"/>
      <c r="CC69" s="140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87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6"/>
    </row>
    <row r="70" spans="2:104" s="117" customFormat="1" ht="15.75" customHeight="1">
      <c r="B70" s="91" t="s">
        <v>96</v>
      </c>
      <c r="C70" s="57" t="s">
        <v>173</v>
      </c>
      <c r="D70" s="154">
        <v>3</v>
      </c>
      <c r="E70" s="119"/>
      <c r="F70" s="119" t="s">
        <v>107</v>
      </c>
      <c r="G70" s="120">
        <v>30</v>
      </c>
      <c r="H70" s="120">
        <v>2</v>
      </c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3"/>
      <c r="U70" s="145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3"/>
      <c r="AG70" s="145"/>
      <c r="AH70" s="121"/>
      <c r="AI70" s="121"/>
      <c r="AJ70" s="121"/>
      <c r="AK70" s="121">
        <v>30</v>
      </c>
      <c r="AL70" s="121"/>
      <c r="AM70" s="121"/>
      <c r="AN70" s="121"/>
      <c r="AO70" s="121"/>
      <c r="AP70" s="121"/>
      <c r="AQ70" s="121"/>
      <c r="AR70" s="123">
        <v>2</v>
      </c>
      <c r="AS70" s="145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3"/>
      <c r="BE70" s="145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3"/>
      <c r="BQ70" s="145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3"/>
      <c r="CC70" s="145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2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3"/>
    </row>
    <row r="71" spans="2:104" ht="15" customHeight="1">
      <c r="B71" s="91" t="s">
        <v>106</v>
      </c>
      <c r="C71" s="57" t="s">
        <v>175</v>
      </c>
      <c r="D71" s="155"/>
      <c r="E71" s="85"/>
      <c r="F71" s="85" t="s">
        <v>107</v>
      </c>
      <c r="G71" s="86">
        <v>30</v>
      </c>
      <c r="H71" s="86">
        <v>3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6"/>
      <c r="U71" s="140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6"/>
      <c r="AG71" s="140"/>
      <c r="AH71" s="64"/>
      <c r="AI71" s="64"/>
      <c r="AJ71" s="64"/>
      <c r="AK71" s="64"/>
      <c r="AL71" s="64"/>
      <c r="AM71" s="64"/>
      <c r="AN71" s="64">
        <v>30</v>
      </c>
      <c r="AO71" s="64"/>
      <c r="AP71" s="64"/>
      <c r="AQ71" s="64"/>
      <c r="AR71" s="66">
        <v>3</v>
      </c>
      <c r="AS71" s="140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6"/>
      <c r="BE71" s="140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6"/>
      <c r="BQ71" s="140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6"/>
      <c r="CC71" s="140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87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6"/>
    </row>
    <row r="72" spans="2:104" ht="15" customHeight="1">
      <c r="B72" s="91" t="s">
        <v>136</v>
      </c>
      <c r="C72" s="57" t="s">
        <v>174</v>
      </c>
      <c r="D72" s="154"/>
      <c r="E72" s="85"/>
      <c r="F72" s="85" t="s">
        <v>107</v>
      </c>
      <c r="G72" s="86">
        <v>15</v>
      </c>
      <c r="H72" s="86">
        <v>1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6"/>
      <c r="U72" s="140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6"/>
      <c r="AG72" s="140">
        <v>15</v>
      </c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6">
        <v>1</v>
      </c>
      <c r="AS72" s="140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6"/>
      <c r="BE72" s="140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6"/>
      <c r="BQ72" s="140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6"/>
      <c r="CC72" s="140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87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6"/>
    </row>
    <row r="73" spans="2:104" ht="15" customHeight="1">
      <c r="B73" s="91" t="s">
        <v>137</v>
      </c>
      <c r="C73" s="57" t="s">
        <v>174</v>
      </c>
      <c r="D73" s="154"/>
      <c r="E73" s="85"/>
      <c r="F73" s="85" t="s">
        <v>107</v>
      </c>
      <c r="G73" s="86">
        <v>15</v>
      </c>
      <c r="H73" s="86">
        <v>1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6"/>
      <c r="U73" s="140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6"/>
      <c r="AG73" s="140"/>
      <c r="AH73" s="64">
        <v>15</v>
      </c>
      <c r="AI73" s="64"/>
      <c r="AJ73" s="64"/>
      <c r="AK73" s="64"/>
      <c r="AL73" s="64"/>
      <c r="AM73" s="64"/>
      <c r="AN73" s="64"/>
      <c r="AO73" s="64"/>
      <c r="AP73" s="64"/>
      <c r="AQ73" s="64"/>
      <c r="AR73" s="66">
        <v>1</v>
      </c>
      <c r="AS73" s="140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6"/>
      <c r="BE73" s="140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6"/>
      <c r="BQ73" s="140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6"/>
      <c r="CC73" s="140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87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6"/>
    </row>
    <row r="74" spans="2:104" ht="15" customHeight="1">
      <c r="B74" s="91" t="s">
        <v>138</v>
      </c>
      <c r="C74" s="57" t="s">
        <v>133</v>
      </c>
      <c r="D74" s="154">
        <v>4</v>
      </c>
      <c r="E74" s="85"/>
      <c r="F74" s="85" t="s">
        <v>105</v>
      </c>
      <c r="G74" s="86">
        <v>60</v>
      </c>
      <c r="H74" s="86">
        <v>6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6"/>
      <c r="U74" s="140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6"/>
      <c r="AG74" s="140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6"/>
      <c r="AS74" s="140"/>
      <c r="AT74" s="64"/>
      <c r="AU74" s="64"/>
      <c r="AV74" s="64"/>
      <c r="AW74" s="64">
        <v>60</v>
      </c>
      <c r="AX74" s="64"/>
      <c r="AY74" s="64"/>
      <c r="AZ74" s="64"/>
      <c r="BA74" s="64"/>
      <c r="BB74" s="64"/>
      <c r="BC74" s="64"/>
      <c r="BD74" s="66">
        <v>6</v>
      </c>
      <c r="BE74" s="140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6"/>
      <c r="BQ74" s="140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6"/>
      <c r="CC74" s="140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87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6"/>
    </row>
    <row r="75" spans="2:104" ht="15.75">
      <c r="B75" s="91" t="s">
        <v>139</v>
      </c>
      <c r="C75" s="57" t="s">
        <v>131</v>
      </c>
      <c r="D75" s="154">
        <v>5</v>
      </c>
      <c r="E75" s="85"/>
      <c r="F75" s="85" t="s">
        <v>101</v>
      </c>
      <c r="G75" s="86">
        <v>30</v>
      </c>
      <c r="H75" s="86">
        <v>3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6"/>
      <c r="U75" s="140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6"/>
      <c r="AG75" s="140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6"/>
      <c r="AS75" s="140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6"/>
      <c r="BE75" s="140"/>
      <c r="BF75" s="64"/>
      <c r="BG75" s="64"/>
      <c r="BH75" s="64"/>
      <c r="BI75" s="64">
        <v>30</v>
      </c>
      <c r="BJ75" s="64"/>
      <c r="BK75" s="64"/>
      <c r="BL75" s="64"/>
      <c r="BM75" s="64"/>
      <c r="BN75" s="64"/>
      <c r="BO75" s="64"/>
      <c r="BP75" s="66">
        <v>3</v>
      </c>
      <c r="BQ75" s="140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6"/>
      <c r="CC75" s="140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87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6"/>
    </row>
    <row r="76" spans="2:104" ht="15" customHeight="1">
      <c r="B76" s="91" t="s">
        <v>140</v>
      </c>
      <c r="C76" s="57" t="s">
        <v>132</v>
      </c>
      <c r="D76" s="153"/>
      <c r="E76" s="85"/>
      <c r="F76" s="85" t="s">
        <v>101</v>
      </c>
      <c r="G76" s="86">
        <v>15</v>
      </c>
      <c r="H76" s="86">
        <v>3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6"/>
      <c r="U76" s="140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6"/>
      <c r="AG76" s="140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6"/>
      <c r="AS76" s="140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6"/>
      <c r="BE76" s="140"/>
      <c r="BF76" s="64"/>
      <c r="BG76" s="64"/>
      <c r="BH76" s="64"/>
      <c r="BI76" s="64">
        <v>15</v>
      </c>
      <c r="BJ76" s="64"/>
      <c r="BK76" s="64"/>
      <c r="BL76" s="64"/>
      <c r="BM76" s="64"/>
      <c r="BN76" s="64"/>
      <c r="BO76" s="64"/>
      <c r="BP76" s="66">
        <v>3</v>
      </c>
      <c r="BQ76" s="140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6"/>
      <c r="CC76" s="140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87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6"/>
    </row>
    <row r="77" spans="2:104" ht="15.75">
      <c r="B77" s="196" t="s">
        <v>10</v>
      </c>
      <c r="C77" s="197"/>
      <c r="D77" s="197"/>
      <c r="E77" s="197"/>
      <c r="F77" s="197"/>
      <c r="G77" s="93">
        <f>SUM(G65:G76)</f>
        <v>270</v>
      </c>
      <c r="H77" s="93">
        <f>SUM(H65:H76)</f>
        <v>25</v>
      </c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90"/>
      <c r="U77" s="141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90"/>
      <c r="AG77" s="141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90"/>
      <c r="AS77" s="141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90"/>
      <c r="BE77" s="141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90"/>
      <c r="BQ77" s="141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90"/>
      <c r="CC77" s="141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9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90"/>
    </row>
    <row r="78" spans="2:104" ht="15.75">
      <c r="B78" s="205"/>
      <c r="C78" s="206"/>
      <c r="D78" s="206"/>
      <c r="E78" s="206"/>
      <c r="F78" s="206"/>
      <c r="G78" s="206"/>
      <c r="H78" s="206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90"/>
      <c r="U78" s="141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90"/>
      <c r="AG78" s="141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90"/>
      <c r="AS78" s="141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90"/>
      <c r="BE78" s="141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90"/>
      <c r="BQ78" s="141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90"/>
      <c r="CC78" s="141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9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90"/>
    </row>
    <row r="79" spans="2:104" ht="15.75">
      <c r="B79" s="91"/>
      <c r="C79" s="84"/>
      <c r="D79" s="92"/>
      <c r="E79" s="85"/>
      <c r="F79" s="85"/>
      <c r="G79" s="86"/>
      <c r="H79" s="8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6"/>
      <c r="U79" s="140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6"/>
      <c r="AG79" s="140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6"/>
      <c r="AS79" s="140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6"/>
      <c r="BE79" s="140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6"/>
      <c r="BQ79" s="140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6"/>
      <c r="CC79" s="140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87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6"/>
    </row>
    <row r="80" spans="2:104" ht="15.75">
      <c r="B80" s="196" t="s">
        <v>10</v>
      </c>
      <c r="C80" s="197"/>
      <c r="D80" s="197"/>
      <c r="E80" s="197"/>
      <c r="F80" s="197"/>
      <c r="G80" s="93"/>
      <c r="H80" s="93">
        <f>SUM(H79:H79)</f>
        <v>0</v>
      </c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90"/>
      <c r="U80" s="141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90"/>
      <c r="AG80" s="141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90"/>
      <c r="AS80" s="141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90"/>
      <c r="BE80" s="141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90"/>
      <c r="BQ80" s="141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90"/>
      <c r="CC80" s="141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9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90"/>
    </row>
    <row r="81" spans="2:104" ht="15.75">
      <c r="B81" s="198" t="s">
        <v>62</v>
      </c>
      <c r="C81" s="198"/>
      <c r="D81" s="198"/>
      <c r="E81" s="198"/>
      <c r="F81" s="198"/>
      <c r="G81" s="198"/>
      <c r="H81" s="198"/>
      <c r="I81" s="78">
        <f>SUM(I15:I80)</f>
        <v>105</v>
      </c>
      <c r="J81" s="78">
        <f aca="true" t="shared" si="0" ref="J81:S81">SUM(J15:J80)</f>
        <v>160</v>
      </c>
      <c r="K81" s="45">
        <f t="shared" si="0"/>
        <v>30</v>
      </c>
      <c r="L81" s="45">
        <f t="shared" si="0"/>
        <v>0</v>
      </c>
      <c r="M81" s="139">
        <f t="shared" si="0"/>
        <v>150</v>
      </c>
      <c r="N81" s="45">
        <f t="shared" si="0"/>
        <v>5</v>
      </c>
      <c r="O81" s="45">
        <f t="shared" si="0"/>
        <v>0</v>
      </c>
      <c r="P81" s="45">
        <f t="shared" si="0"/>
        <v>0</v>
      </c>
      <c r="Q81" s="45">
        <f t="shared" si="0"/>
        <v>0</v>
      </c>
      <c r="R81" s="45">
        <f t="shared" si="0"/>
        <v>0</v>
      </c>
      <c r="S81" s="45">
        <f t="shared" si="0"/>
        <v>0</v>
      </c>
      <c r="T81" s="106">
        <f>SUM(T15:T79)</f>
        <v>30</v>
      </c>
      <c r="U81" s="146">
        <f aca="true" t="shared" si="1" ref="U81:AE81">SUM(U15:U80)</f>
        <v>105</v>
      </c>
      <c r="V81" s="78">
        <f t="shared" si="1"/>
        <v>120</v>
      </c>
      <c r="W81" s="45">
        <f t="shared" si="1"/>
        <v>30</v>
      </c>
      <c r="X81" s="45">
        <f t="shared" si="1"/>
        <v>0</v>
      </c>
      <c r="Y81" s="139">
        <f t="shared" si="1"/>
        <v>120</v>
      </c>
      <c r="Z81" s="45">
        <f t="shared" si="1"/>
        <v>0</v>
      </c>
      <c r="AA81" s="45">
        <f t="shared" si="1"/>
        <v>0</v>
      </c>
      <c r="AB81" s="45">
        <f t="shared" si="1"/>
        <v>30</v>
      </c>
      <c r="AC81" s="45">
        <f t="shared" si="1"/>
        <v>0</v>
      </c>
      <c r="AD81" s="45">
        <f t="shared" si="1"/>
        <v>0</v>
      </c>
      <c r="AE81" s="45">
        <f t="shared" si="1"/>
        <v>0</v>
      </c>
      <c r="AF81" s="106">
        <f>SUM(AF15:AF79)</f>
        <v>30</v>
      </c>
      <c r="AG81" s="151">
        <f aca="true" t="shared" si="2" ref="AG81:AQ81">SUM(AG15:AG80)</f>
        <v>105</v>
      </c>
      <c r="AH81" s="78">
        <f t="shared" si="2"/>
        <v>105</v>
      </c>
      <c r="AI81" s="45">
        <f t="shared" si="2"/>
        <v>30</v>
      </c>
      <c r="AJ81" s="45">
        <f t="shared" si="2"/>
        <v>0</v>
      </c>
      <c r="AK81" s="127">
        <f>SUM(AK15:AK80)</f>
        <v>90</v>
      </c>
      <c r="AL81" s="45">
        <f t="shared" si="2"/>
        <v>0</v>
      </c>
      <c r="AM81" s="45">
        <f t="shared" si="2"/>
        <v>0</v>
      </c>
      <c r="AN81" s="45">
        <f t="shared" si="2"/>
        <v>30</v>
      </c>
      <c r="AO81" s="45">
        <f t="shared" si="2"/>
        <v>0</v>
      </c>
      <c r="AP81" s="45">
        <f t="shared" si="2"/>
        <v>0</v>
      </c>
      <c r="AQ81" s="45">
        <f t="shared" si="2"/>
        <v>0</v>
      </c>
      <c r="AR81" s="106">
        <f>SUM(AR15:AR79)</f>
        <v>28</v>
      </c>
      <c r="AS81" s="151">
        <f aca="true" t="shared" si="3" ref="AS81:BC81">SUM(AS15:AS80)</f>
        <v>60</v>
      </c>
      <c r="AT81" s="78">
        <f t="shared" si="3"/>
        <v>90</v>
      </c>
      <c r="AU81" s="45">
        <f t="shared" si="3"/>
        <v>30</v>
      </c>
      <c r="AV81" s="45">
        <f t="shared" si="3"/>
        <v>0</v>
      </c>
      <c r="AW81" s="78">
        <f t="shared" si="3"/>
        <v>150</v>
      </c>
      <c r="AX81" s="45">
        <f t="shared" si="3"/>
        <v>0</v>
      </c>
      <c r="AY81" s="45">
        <f t="shared" si="3"/>
        <v>0</v>
      </c>
      <c r="AZ81" s="45">
        <f t="shared" si="3"/>
        <v>0</v>
      </c>
      <c r="BA81" s="45">
        <f t="shared" si="3"/>
        <v>0</v>
      </c>
      <c r="BB81" s="45">
        <f t="shared" si="3"/>
        <v>0</v>
      </c>
      <c r="BC81" s="45">
        <f t="shared" si="3"/>
        <v>0</v>
      </c>
      <c r="BD81" s="106">
        <f>SUM(BD15:BD79)</f>
        <v>24</v>
      </c>
      <c r="BE81" s="151">
        <f aca="true" t="shared" si="4" ref="BE81:BO81">SUM(BE15:BE80)</f>
        <v>30</v>
      </c>
      <c r="BF81" s="78">
        <f t="shared" si="4"/>
        <v>120</v>
      </c>
      <c r="BG81" s="45">
        <f t="shared" si="4"/>
        <v>60</v>
      </c>
      <c r="BH81" s="45">
        <f t="shared" si="4"/>
        <v>30</v>
      </c>
      <c r="BI81" s="45">
        <f t="shared" si="4"/>
        <v>75</v>
      </c>
      <c r="BJ81" s="45">
        <f t="shared" si="4"/>
        <v>0</v>
      </c>
      <c r="BK81" s="45">
        <f t="shared" si="4"/>
        <v>0</v>
      </c>
      <c r="BL81" s="45">
        <f t="shared" si="4"/>
        <v>0</v>
      </c>
      <c r="BM81" s="45">
        <f t="shared" si="4"/>
        <v>0</v>
      </c>
      <c r="BN81" s="45">
        <f t="shared" si="4"/>
        <v>0</v>
      </c>
      <c r="BO81" s="45">
        <f t="shared" si="4"/>
        <v>0</v>
      </c>
      <c r="BP81" s="106">
        <f>SUM(BP15:BP79)</f>
        <v>28</v>
      </c>
      <c r="BQ81" s="146">
        <f aca="true" t="shared" si="5" ref="BQ81:CA81">SUM(BQ15:BQ80)</f>
        <v>0</v>
      </c>
      <c r="BR81" s="45">
        <f t="shared" si="5"/>
        <v>90</v>
      </c>
      <c r="BS81" s="45">
        <f t="shared" si="5"/>
        <v>0</v>
      </c>
      <c r="BT81" s="45">
        <f t="shared" si="5"/>
        <v>30</v>
      </c>
      <c r="BU81" s="45">
        <f t="shared" si="5"/>
        <v>60</v>
      </c>
      <c r="BV81" s="45">
        <f t="shared" si="5"/>
        <v>0</v>
      </c>
      <c r="BW81" s="45">
        <f t="shared" si="5"/>
        <v>0</v>
      </c>
      <c r="BX81" s="45">
        <f t="shared" si="5"/>
        <v>0</v>
      </c>
      <c r="BY81" s="45">
        <f t="shared" si="5"/>
        <v>0</v>
      </c>
      <c r="BZ81" s="45">
        <f t="shared" si="5"/>
        <v>0</v>
      </c>
      <c r="CA81" s="45">
        <f t="shared" si="5"/>
        <v>0</v>
      </c>
      <c r="CB81" s="106">
        <f>SUM(CB15:CB79)</f>
        <v>30</v>
      </c>
      <c r="CC81" s="146">
        <f aca="true" t="shared" si="6" ref="CC81:CM81">SUM(CC15:CC80)</f>
        <v>0</v>
      </c>
      <c r="CD81" s="45">
        <f t="shared" si="6"/>
        <v>0</v>
      </c>
      <c r="CE81" s="45">
        <f t="shared" si="6"/>
        <v>0</v>
      </c>
      <c r="CF81" s="45">
        <f t="shared" si="6"/>
        <v>0</v>
      </c>
      <c r="CG81" s="45">
        <f t="shared" si="6"/>
        <v>0</v>
      </c>
      <c r="CH81" s="45">
        <f t="shared" si="6"/>
        <v>0</v>
      </c>
      <c r="CI81" s="45">
        <f t="shared" si="6"/>
        <v>0</v>
      </c>
      <c r="CJ81" s="45">
        <f t="shared" si="6"/>
        <v>0</v>
      </c>
      <c r="CK81" s="45">
        <f t="shared" si="6"/>
        <v>0</v>
      </c>
      <c r="CL81" s="45">
        <f t="shared" si="6"/>
        <v>0</v>
      </c>
      <c r="CM81" s="45">
        <f t="shared" si="6"/>
        <v>0</v>
      </c>
      <c r="CN81" s="105">
        <f>SUM(CN15:CN79)</f>
        <v>0</v>
      </c>
      <c r="CO81" s="45">
        <f aca="true" t="shared" si="7" ref="CO81:CY81">SUM(CO15:CO80)</f>
        <v>0</v>
      </c>
      <c r="CP81" s="45">
        <f t="shared" si="7"/>
        <v>0</v>
      </c>
      <c r="CQ81" s="45">
        <f t="shared" si="7"/>
        <v>0</v>
      </c>
      <c r="CR81" s="45">
        <f t="shared" si="7"/>
        <v>0</v>
      </c>
      <c r="CS81" s="45">
        <f t="shared" si="7"/>
        <v>0</v>
      </c>
      <c r="CT81" s="45">
        <f t="shared" si="7"/>
        <v>0</v>
      </c>
      <c r="CU81" s="45">
        <f t="shared" si="7"/>
        <v>0</v>
      </c>
      <c r="CV81" s="45">
        <f t="shared" si="7"/>
        <v>0</v>
      </c>
      <c r="CW81" s="45">
        <f t="shared" si="7"/>
        <v>0</v>
      </c>
      <c r="CX81" s="45">
        <f t="shared" si="7"/>
        <v>0</v>
      </c>
      <c r="CY81" s="45">
        <f t="shared" si="7"/>
        <v>0</v>
      </c>
      <c r="CZ81" s="106">
        <f>SUM(CZ15:CZ79)</f>
        <v>0</v>
      </c>
    </row>
    <row r="82" spans="2:104" s="15" customFormat="1" ht="15.75">
      <c r="B82" s="199" t="s">
        <v>85</v>
      </c>
      <c r="C82" s="199"/>
      <c r="D82" s="199"/>
      <c r="E82" s="199"/>
      <c r="F82" s="199"/>
      <c r="G82" s="107">
        <f>SUBTOTAL(9,G21,G45,G52,G62,G77,G80)</f>
        <v>2040</v>
      </c>
      <c r="H82" s="107">
        <f>SUBTOTAL(9,H21,H45,H52,H62,H77,H80)</f>
        <v>170</v>
      </c>
      <c r="I82" s="200" t="s">
        <v>68</v>
      </c>
      <c r="J82" s="200"/>
      <c r="K82" s="200"/>
      <c r="L82" s="200"/>
      <c r="M82" s="200"/>
      <c r="N82" s="200"/>
      <c r="O82" s="200"/>
      <c r="P82" s="200"/>
      <c r="Q82" s="192">
        <f>SUM(I81:S81)</f>
        <v>450</v>
      </c>
      <c r="R82" s="192"/>
      <c r="S82" s="108" t="s">
        <v>69</v>
      </c>
      <c r="T82" s="106">
        <f>T81</f>
        <v>30</v>
      </c>
      <c r="U82" s="194" t="s">
        <v>70</v>
      </c>
      <c r="V82" s="195"/>
      <c r="W82" s="195"/>
      <c r="X82" s="195"/>
      <c r="Y82" s="195"/>
      <c r="Z82" s="195"/>
      <c r="AA82" s="195"/>
      <c r="AB82" s="195"/>
      <c r="AC82" s="192">
        <f>SUM(U81:AE81)</f>
        <v>405</v>
      </c>
      <c r="AD82" s="192"/>
      <c r="AE82" s="108" t="s">
        <v>69</v>
      </c>
      <c r="AF82" s="106">
        <f>AF81</f>
        <v>30</v>
      </c>
      <c r="AG82" s="194" t="s">
        <v>71</v>
      </c>
      <c r="AH82" s="195"/>
      <c r="AI82" s="195"/>
      <c r="AJ82" s="195"/>
      <c r="AK82" s="195"/>
      <c r="AL82" s="195"/>
      <c r="AM82" s="195"/>
      <c r="AN82" s="195"/>
      <c r="AO82" s="192">
        <f>SUM(AG81:AQ81)</f>
        <v>360</v>
      </c>
      <c r="AP82" s="192"/>
      <c r="AQ82" s="109" t="s">
        <v>69</v>
      </c>
      <c r="AR82" s="111">
        <f>AR81</f>
        <v>28</v>
      </c>
      <c r="AS82" s="194" t="s">
        <v>72</v>
      </c>
      <c r="AT82" s="195"/>
      <c r="AU82" s="195"/>
      <c r="AV82" s="195"/>
      <c r="AW82" s="195"/>
      <c r="AX82" s="195"/>
      <c r="AY82" s="195"/>
      <c r="AZ82" s="195"/>
      <c r="BA82" s="192">
        <f>SUM(AS81:BC81)</f>
        <v>330</v>
      </c>
      <c r="BB82" s="192"/>
      <c r="BC82" s="108" t="s">
        <v>69</v>
      </c>
      <c r="BD82" s="111">
        <f>BD81</f>
        <v>24</v>
      </c>
      <c r="BE82" s="194" t="s">
        <v>73</v>
      </c>
      <c r="BF82" s="195"/>
      <c r="BG82" s="195"/>
      <c r="BH82" s="195"/>
      <c r="BI82" s="195"/>
      <c r="BJ82" s="195"/>
      <c r="BK82" s="195"/>
      <c r="BL82" s="195"/>
      <c r="BM82" s="192">
        <f>SUM(BE81:BO81)</f>
        <v>315</v>
      </c>
      <c r="BN82" s="192"/>
      <c r="BO82" s="108" t="s">
        <v>69</v>
      </c>
      <c r="BP82" s="111">
        <f>BP81</f>
        <v>28</v>
      </c>
      <c r="BQ82" s="194" t="s">
        <v>74</v>
      </c>
      <c r="BR82" s="195"/>
      <c r="BS82" s="195"/>
      <c r="BT82" s="195"/>
      <c r="BU82" s="195"/>
      <c r="BV82" s="195"/>
      <c r="BW82" s="195"/>
      <c r="BX82" s="195"/>
      <c r="BY82" s="192">
        <f>SUM(BQ81:CA81)</f>
        <v>180</v>
      </c>
      <c r="BZ82" s="192"/>
      <c r="CA82" s="108" t="s">
        <v>69</v>
      </c>
      <c r="CB82" s="111">
        <f>CB81</f>
        <v>30</v>
      </c>
      <c r="CC82" s="194" t="s">
        <v>75</v>
      </c>
      <c r="CD82" s="195"/>
      <c r="CE82" s="195"/>
      <c r="CF82" s="195"/>
      <c r="CG82" s="195"/>
      <c r="CH82" s="195"/>
      <c r="CI82" s="195"/>
      <c r="CJ82" s="195"/>
      <c r="CK82" s="192">
        <f>SUM(CC81:CM81)</f>
        <v>0</v>
      </c>
      <c r="CL82" s="192"/>
      <c r="CM82" s="108" t="s">
        <v>69</v>
      </c>
      <c r="CN82" s="110">
        <f>CN81</f>
        <v>0</v>
      </c>
      <c r="CO82" s="195" t="s">
        <v>76</v>
      </c>
      <c r="CP82" s="195"/>
      <c r="CQ82" s="195"/>
      <c r="CR82" s="195"/>
      <c r="CS82" s="195"/>
      <c r="CT82" s="195"/>
      <c r="CU82" s="195"/>
      <c r="CV82" s="195"/>
      <c r="CW82" s="192">
        <f>SUM(CO81:CY81)</f>
        <v>0</v>
      </c>
      <c r="CX82" s="192"/>
      <c r="CY82" s="108" t="s">
        <v>69</v>
      </c>
      <c r="CZ82" s="111">
        <f>CZ81</f>
        <v>0</v>
      </c>
    </row>
    <row r="83" spans="2:104" s="15" customFormat="1" ht="15.75">
      <c r="B83" s="193" t="s">
        <v>220</v>
      </c>
      <c r="C83" s="193"/>
      <c r="D83" s="193"/>
      <c r="E83" s="193"/>
      <c r="F83" s="193"/>
      <c r="G83" s="193"/>
      <c r="H83" s="193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147"/>
      <c r="V83" s="89"/>
      <c r="W83" s="89"/>
      <c r="X83" s="89"/>
      <c r="Y83" s="89"/>
      <c r="Z83" s="89"/>
      <c r="AA83" s="89"/>
      <c r="AB83" s="89"/>
      <c r="AC83" s="89"/>
      <c r="AD83" s="95"/>
      <c r="AE83" s="95"/>
      <c r="AF83" s="90"/>
      <c r="AG83" s="147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90"/>
      <c r="AS83" s="147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90"/>
      <c r="BE83" s="147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90"/>
      <c r="BQ83" s="147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90"/>
      <c r="CC83" s="147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90"/>
    </row>
    <row r="84" spans="2:104" s="15" customFormat="1" ht="15.75">
      <c r="B84" s="58" t="s">
        <v>91</v>
      </c>
      <c r="C84" s="75" t="s">
        <v>176</v>
      </c>
      <c r="D84" s="59"/>
      <c r="E84" s="59"/>
      <c r="F84" s="59" t="s">
        <v>178</v>
      </c>
      <c r="G84" s="112"/>
      <c r="H84" s="112">
        <v>6</v>
      </c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9"/>
      <c r="U84" s="14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9"/>
      <c r="AG84" s="14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>
        <v>2</v>
      </c>
      <c r="AS84" s="148"/>
      <c r="AT84" s="68"/>
      <c r="AU84" s="68"/>
      <c r="AV84" s="68"/>
      <c r="AW84" s="68"/>
      <c r="AX84" s="68"/>
      <c r="AY84" s="68"/>
      <c r="AZ84" s="68"/>
      <c r="BA84" s="68"/>
      <c r="BB84" s="68"/>
      <c r="BC84" s="114"/>
      <c r="BD84" s="69">
        <v>2</v>
      </c>
      <c r="BE84" s="14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9">
        <v>2</v>
      </c>
      <c r="BQ84" s="148"/>
      <c r="BR84" s="68"/>
      <c r="BS84" s="68"/>
      <c r="BT84" s="68"/>
      <c r="BU84" s="68"/>
      <c r="BV84" s="68"/>
      <c r="BW84" s="68"/>
      <c r="BX84" s="68"/>
      <c r="BY84" s="68"/>
      <c r="BZ84" s="68"/>
      <c r="CA84" s="115"/>
      <c r="CB84" s="69"/>
      <c r="CC84" s="14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113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9"/>
    </row>
    <row r="85" spans="2:104" s="15" customFormat="1" ht="15.75">
      <c r="B85" s="58" t="s">
        <v>92</v>
      </c>
      <c r="C85" s="75" t="s">
        <v>177</v>
      </c>
      <c r="D85" s="59"/>
      <c r="E85" s="59"/>
      <c r="F85" s="59" t="s">
        <v>105</v>
      </c>
      <c r="G85" s="112"/>
      <c r="H85" s="112">
        <v>4</v>
      </c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14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9"/>
      <c r="AG85" s="14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9"/>
      <c r="AS85" s="148"/>
      <c r="AT85" s="68"/>
      <c r="AU85" s="68"/>
      <c r="AV85" s="68"/>
      <c r="AW85" s="68"/>
      <c r="AX85" s="68"/>
      <c r="AY85" s="68"/>
      <c r="AZ85" s="68"/>
      <c r="BA85" s="68"/>
      <c r="BB85" s="68"/>
      <c r="BC85" s="114"/>
      <c r="BD85" s="69">
        <v>4</v>
      </c>
      <c r="BE85" s="14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9"/>
      <c r="BQ85" s="148"/>
      <c r="BR85" s="68"/>
      <c r="BS85" s="68"/>
      <c r="BT85" s="68"/>
      <c r="BU85" s="68"/>
      <c r="BV85" s="68"/>
      <c r="BW85" s="68"/>
      <c r="BX85" s="68"/>
      <c r="BY85" s="68"/>
      <c r="BZ85" s="68"/>
      <c r="CA85" s="115"/>
      <c r="CB85" s="69"/>
      <c r="CC85" s="14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113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9"/>
    </row>
    <row r="86" spans="2:104" s="15" customFormat="1" ht="15.75">
      <c r="B86" s="184" t="s">
        <v>10</v>
      </c>
      <c r="C86" s="185"/>
      <c r="D86" s="185"/>
      <c r="E86" s="185"/>
      <c r="F86" s="186"/>
      <c r="G86" s="44">
        <f aca="true" t="shared" si="8" ref="G86:AL86">SUM(G84:G85)</f>
        <v>0</v>
      </c>
      <c r="H86" s="44">
        <f t="shared" si="8"/>
        <v>10</v>
      </c>
      <c r="I86" s="23">
        <f t="shared" si="8"/>
        <v>0</v>
      </c>
      <c r="J86" s="23">
        <f t="shared" si="8"/>
        <v>0</v>
      </c>
      <c r="K86" s="23">
        <f t="shared" si="8"/>
        <v>0</v>
      </c>
      <c r="L86" s="23">
        <f t="shared" si="8"/>
        <v>0</v>
      </c>
      <c r="M86" s="23">
        <f t="shared" si="8"/>
        <v>0</v>
      </c>
      <c r="N86" s="23">
        <f t="shared" si="8"/>
        <v>0</v>
      </c>
      <c r="O86" s="23">
        <f t="shared" si="8"/>
        <v>0</v>
      </c>
      <c r="P86" s="23">
        <f t="shared" si="8"/>
        <v>0</v>
      </c>
      <c r="Q86" s="23">
        <f t="shared" si="8"/>
        <v>0</v>
      </c>
      <c r="R86" s="23">
        <f t="shared" si="8"/>
        <v>0</v>
      </c>
      <c r="S86" s="23">
        <f t="shared" si="8"/>
        <v>0</v>
      </c>
      <c r="T86" s="22">
        <f t="shared" si="8"/>
        <v>0</v>
      </c>
      <c r="U86" s="149">
        <f t="shared" si="8"/>
        <v>0</v>
      </c>
      <c r="V86" s="23">
        <f t="shared" si="8"/>
        <v>0</v>
      </c>
      <c r="W86" s="23">
        <f t="shared" si="8"/>
        <v>0</v>
      </c>
      <c r="X86" s="23">
        <f t="shared" si="8"/>
        <v>0</v>
      </c>
      <c r="Y86" s="23">
        <f t="shared" si="8"/>
        <v>0</v>
      </c>
      <c r="Z86" s="23">
        <f t="shared" si="8"/>
        <v>0</v>
      </c>
      <c r="AA86" s="23">
        <f t="shared" si="8"/>
        <v>0</v>
      </c>
      <c r="AB86" s="23">
        <f t="shared" si="8"/>
        <v>0</v>
      </c>
      <c r="AC86" s="23">
        <f t="shared" si="8"/>
        <v>0</v>
      </c>
      <c r="AD86" s="23">
        <f t="shared" si="8"/>
        <v>0</v>
      </c>
      <c r="AE86" s="23">
        <f t="shared" si="8"/>
        <v>0</v>
      </c>
      <c r="AF86" s="22">
        <f t="shared" si="8"/>
        <v>0</v>
      </c>
      <c r="AG86" s="149">
        <f t="shared" si="8"/>
        <v>0</v>
      </c>
      <c r="AH86" s="23">
        <f t="shared" si="8"/>
        <v>0</v>
      </c>
      <c r="AI86" s="23">
        <f t="shared" si="8"/>
        <v>0</v>
      </c>
      <c r="AJ86" s="23">
        <f t="shared" si="8"/>
        <v>0</v>
      </c>
      <c r="AK86" s="23">
        <f t="shared" si="8"/>
        <v>0</v>
      </c>
      <c r="AL86" s="23">
        <f t="shared" si="8"/>
        <v>0</v>
      </c>
      <c r="AM86" s="23">
        <f aca="true" t="shared" si="9" ref="AM86:BR86">SUM(AM84:AM85)</f>
        <v>0</v>
      </c>
      <c r="AN86" s="23">
        <f t="shared" si="9"/>
        <v>0</v>
      </c>
      <c r="AO86" s="23">
        <f t="shared" si="9"/>
        <v>0</v>
      </c>
      <c r="AP86" s="23">
        <f t="shared" si="9"/>
        <v>0</v>
      </c>
      <c r="AQ86" s="23">
        <f t="shared" si="9"/>
        <v>0</v>
      </c>
      <c r="AR86" s="22">
        <f t="shared" si="9"/>
        <v>2</v>
      </c>
      <c r="AS86" s="149">
        <f t="shared" si="9"/>
        <v>0</v>
      </c>
      <c r="AT86" s="23">
        <f t="shared" si="9"/>
        <v>0</v>
      </c>
      <c r="AU86" s="23">
        <f t="shared" si="9"/>
        <v>0</v>
      </c>
      <c r="AV86" s="23">
        <f t="shared" si="9"/>
        <v>0</v>
      </c>
      <c r="AW86" s="23">
        <f t="shared" si="9"/>
        <v>0</v>
      </c>
      <c r="AX86" s="23">
        <f t="shared" si="9"/>
        <v>0</v>
      </c>
      <c r="AY86" s="23">
        <f t="shared" si="9"/>
        <v>0</v>
      </c>
      <c r="AZ86" s="23">
        <f t="shared" si="9"/>
        <v>0</v>
      </c>
      <c r="BA86" s="23">
        <f t="shared" si="9"/>
        <v>0</v>
      </c>
      <c r="BB86" s="23">
        <f t="shared" si="9"/>
        <v>0</v>
      </c>
      <c r="BC86" s="23">
        <f t="shared" si="9"/>
        <v>0</v>
      </c>
      <c r="BD86" s="22">
        <f t="shared" si="9"/>
        <v>6</v>
      </c>
      <c r="BE86" s="149">
        <f t="shared" si="9"/>
        <v>0</v>
      </c>
      <c r="BF86" s="23">
        <f t="shared" si="9"/>
        <v>0</v>
      </c>
      <c r="BG86" s="23">
        <f t="shared" si="9"/>
        <v>0</v>
      </c>
      <c r="BH86" s="23">
        <f t="shared" si="9"/>
        <v>0</v>
      </c>
      <c r="BI86" s="23">
        <f t="shared" si="9"/>
        <v>0</v>
      </c>
      <c r="BJ86" s="23">
        <f t="shared" si="9"/>
        <v>0</v>
      </c>
      <c r="BK86" s="23">
        <f t="shared" si="9"/>
        <v>0</v>
      </c>
      <c r="BL86" s="23">
        <f t="shared" si="9"/>
        <v>0</v>
      </c>
      <c r="BM86" s="23">
        <f t="shared" si="9"/>
        <v>0</v>
      </c>
      <c r="BN86" s="23">
        <f t="shared" si="9"/>
        <v>0</v>
      </c>
      <c r="BO86" s="23">
        <f t="shared" si="9"/>
        <v>0</v>
      </c>
      <c r="BP86" s="22">
        <f t="shared" si="9"/>
        <v>2</v>
      </c>
      <c r="BQ86" s="149">
        <f t="shared" si="9"/>
        <v>0</v>
      </c>
      <c r="BR86" s="23">
        <f t="shared" si="9"/>
        <v>0</v>
      </c>
      <c r="BS86" s="23">
        <f aca="true" t="shared" si="10" ref="BS86:CX86">SUM(BS84:BS85)</f>
        <v>0</v>
      </c>
      <c r="BT86" s="23">
        <f t="shared" si="10"/>
        <v>0</v>
      </c>
      <c r="BU86" s="23">
        <f t="shared" si="10"/>
        <v>0</v>
      </c>
      <c r="BV86" s="23">
        <f t="shared" si="10"/>
        <v>0</v>
      </c>
      <c r="BW86" s="23">
        <f t="shared" si="10"/>
        <v>0</v>
      </c>
      <c r="BX86" s="23">
        <f t="shared" si="10"/>
        <v>0</v>
      </c>
      <c r="BY86" s="23">
        <f t="shared" si="10"/>
        <v>0</v>
      </c>
      <c r="BZ86" s="23">
        <f t="shared" si="10"/>
        <v>0</v>
      </c>
      <c r="CA86" s="79">
        <f t="shared" si="10"/>
        <v>0</v>
      </c>
      <c r="CB86" s="22">
        <f t="shared" si="10"/>
        <v>0</v>
      </c>
      <c r="CC86" s="149">
        <f t="shared" si="10"/>
        <v>0</v>
      </c>
      <c r="CD86" s="23">
        <f t="shared" si="10"/>
        <v>0</v>
      </c>
      <c r="CE86" s="23">
        <f t="shared" si="10"/>
        <v>0</v>
      </c>
      <c r="CF86" s="23">
        <f t="shared" si="10"/>
        <v>0</v>
      </c>
      <c r="CG86" s="23">
        <f t="shared" si="10"/>
        <v>0</v>
      </c>
      <c r="CH86" s="23">
        <f t="shared" si="10"/>
        <v>0</v>
      </c>
      <c r="CI86" s="23">
        <f t="shared" si="10"/>
        <v>0</v>
      </c>
      <c r="CJ86" s="23">
        <f t="shared" si="10"/>
        <v>0</v>
      </c>
      <c r="CK86" s="23">
        <f t="shared" si="10"/>
        <v>0</v>
      </c>
      <c r="CL86" s="23">
        <f t="shared" si="10"/>
        <v>0</v>
      </c>
      <c r="CM86" s="23">
        <f t="shared" si="10"/>
        <v>0</v>
      </c>
      <c r="CN86" s="22">
        <f t="shared" si="10"/>
        <v>0</v>
      </c>
      <c r="CO86" s="23">
        <f t="shared" si="10"/>
        <v>0</v>
      </c>
      <c r="CP86" s="23">
        <f t="shared" si="10"/>
        <v>0</v>
      </c>
      <c r="CQ86" s="23">
        <f t="shared" si="10"/>
        <v>0</v>
      </c>
      <c r="CR86" s="23">
        <f t="shared" si="10"/>
        <v>0</v>
      </c>
      <c r="CS86" s="23">
        <f t="shared" si="10"/>
        <v>0</v>
      </c>
      <c r="CT86" s="23">
        <f t="shared" si="10"/>
        <v>0</v>
      </c>
      <c r="CU86" s="23">
        <f t="shared" si="10"/>
        <v>0</v>
      </c>
      <c r="CV86" s="23">
        <f t="shared" si="10"/>
        <v>0</v>
      </c>
      <c r="CW86" s="23">
        <f t="shared" si="10"/>
        <v>0</v>
      </c>
      <c r="CX86" s="23">
        <f t="shared" si="10"/>
        <v>0</v>
      </c>
      <c r="CY86" s="23">
        <f>SUM(CY84:CY85)</f>
        <v>0</v>
      </c>
      <c r="CZ86" s="22">
        <f>SUM(CZ84:CZ85)</f>
        <v>0</v>
      </c>
    </row>
    <row r="87" spans="2:104" s="15" customFormat="1" ht="15.75">
      <c r="B87" s="187" t="s">
        <v>62</v>
      </c>
      <c r="C87" s="188"/>
      <c r="D87" s="188"/>
      <c r="E87" s="188"/>
      <c r="F87" s="188"/>
      <c r="G87" s="188"/>
      <c r="H87" s="189"/>
      <c r="I87" s="190" t="s">
        <v>68</v>
      </c>
      <c r="J87" s="191"/>
      <c r="K87" s="191"/>
      <c r="L87" s="191"/>
      <c r="M87" s="191"/>
      <c r="N87" s="191"/>
      <c r="O87" s="191"/>
      <c r="P87" s="191"/>
      <c r="Q87" s="180">
        <f>SUM(I86:S86)</f>
        <v>0</v>
      </c>
      <c r="R87" s="180"/>
      <c r="S87" s="24" t="s">
        <v>69</v>
      </c>
      <c r="T87" s="46">
        <f>T86</f>
        <v>0</v>
      </c>
      <c r="U87" s="168" t="s">
        <v>70</v>
      </c>
      <c r="V87" s="168"/>
      <c r="W87" s="168"/>
      <c r="X87" s="168"/>
      <c r="Y87" s="168"/>
      <c r="Z87" s="168"/>
      <c r="AA87" s="168"/>
      <c r="AB87" s="168"/>
      <c r="AC87" s="180">
        <f>SUM(U86:AE86)</f>
        <v>0</v>
      </c>
      <c r="AD87" s="180"/>
      <c r="AE87" s="24" t="s">
        <v>69</v>
      </c>
      <c r="AF87" s="46">
        <f>AF86</f>
        <v>0</v>
      </c>
      <c r="AG87" s="168" t="s">
        <v>71</v>
      </c>
      <c r="AH87" s="168"/>
      <c r="AI87" s="168"/>
      <c r="AJ87" s="168"/>
      <c r="AK87" s="168"/>
      <c r="AL87" s="168"/>
      <c r="AM87" s="168"/>
      <c r="AN87" s="168"/>
      <c r="AO87" s="180">
        <f>SUM(AG86:AQ86)</f>
        <v>0</v>
      </c>
      <c r="AP87" s="180"/>
      <c r="AQ87" s="24" t="s">
        <v>69</v>
      </c>
      <c r="AR87" s="47">
        <f>AR86</f>
        <v>2</v>
      </c>
      <c r="AS87" s="168" t="s">
        <v>72</v>
      </c>
      <c r="AT87" s="168"/>
      <c r="AU87" s="168"/>
      <c r="AV87" s="168"/>
      <c r="AW87" s="168"/>
      <c r="AX87" s="168"/>
      <c r="AY87" s="168"/>
      <c r="AZ87" s="168"/>
      <c r="BA87" s="180">
        <f>SUM(AS86:BC86)</f>
        <v>0</v>
      </c>
      <c r="BB87" s="180"/>
      <c r="BC87" s="24" t="s">
        <v>69</v>
      </c>
      <c r="BD87" s="138">
        <f>BD86</f>
        <v>6</v>
      </c>
      <c r="BE87" s="168" t="s">
        <v>73</v>
      </c>
      <c r="BF87" s="168"/>
      <c r="BG87" s="168"/>
      <c r="BH87" s="168"/>
      <c r="BI87" s="168"/>
      <c r="BJ87" s="168"/>
      <c r="BK87" s="168"/>
      <c r="BL87" s="168"/>
      <c r="BM87" s="180">
        <f>SUM(BE86:BO86)</f>
        <v>0</v>
      </c>
      <c r="BN87" s="180"/>
      <c r="BO87" s="24" t="s">
        <v>69</v>
      </c>
      <c r="BP87" s="47">
        <f>BP86</f>
        <v>2</v>
      </c>
      <c r="BQ87" s="168" t="s">
        <v>74</v>
      </c>
      <c r="BR87" s="168"/>
      <c r="BS87" s="168"/>
      <c r="BT87" s="168"/>
      <c r="BU87" s="168"/>
      <c r="BV87" s="168"/>
      <c r="BW87" s="168"/>
      <c r="BX87" s="168"/>
      <c r="BY87" s="180">
        <f>SUM(BQ86:CA86)</f>
        <v>0</v>
      </c>
      <c r="BZ87" s="180"/>
      <c r="CA87" s="24" t="s">
        <v>69</v>
      </c>
      <c r="CB87" s="47">
        <f>CB86</f>
        <v>0</v>
      </c>
      <c r="CC87" s="168" t="s">
        <v>75</v>
      </c>
      <c r="CD87" s="168"/>
      <c r="CE87" s="168"/>
      <c r="CF87" s="168"/>
      <c r="CG87" s="168"/>
      <c r="CH87" s="168"/>
      <c r="CI87" s="168"/>
      <c r="CJ87" s="168"/>
      <c r="CK87" s="180">
        <f>SUM(CC86:CM86)</f>
        <v>0</v>
      </c>
      <c r="CL87" s="180"/>
      <c r="CM87" s="24" t="s">
        <v>69</v>
      </c>
      <c r="CN87" s="47">
        <f>CN86</f>
        <v>0</v>
      </c>
      <c r="CO87" s="167" t="s">
        <v>76</v>
      </c>
      <c r="CP87" s="168"/>
      <c r="CQ87" s="168"/>
      <c r="CR87" s="168"/>
      <c r="CS87" s="168"/>
      <c r="CT87" s="168"/>
      <c r="CU87" s="168"/>
      <c r="CV87" s="168"/>
      <c r="CW87" s="180">
        <f>SUM(CO86:CY86)</f>
        <v>0</v>
      </c>
      <c r="CX87" s="180"/>
      <c r="CY87" s="24" t="s">
        <v>69</v>
      </c>
      <c r="CZ87" s="47">
        <f>CZ86</f>
        <v>0</v>
      </c>
    </row>
    <row r="88" spans="2:104" s="15" customFormat="1" ht="15.75">
      <c r="B88" s="181" t="s">
        <v>195</v>
      </c>
      <c r="C88" s="182"/>
      <c r="D88" s="182"/>
      <c r="E88" s="182"/>
      <c r="F88" s="183"/>
      <c r="G88" s="133">
        <f>SUBTOTAL(9,G21,G45,G52,G62,G77,G80,G86)</f>
        <v>2040</v>
      </c>
      <c r="H88" s="134">
        <f>SUBTOTAL(9,H21,H45,H52,H62,H77,H80,H86)</f>
        <v>180</v>
      </c>
      <c r="I88" s="167" t="s">
        <v>77</v>
      </c>
      <c r="J88" s="168"/>
      <c r="K88" s="168"/>
      <c r="L88" s="168"/>
      <c r="M88" s="168"/>
      <c r="N88" s="168"/>
      <c r="O88" s="168"/>
      <c r="P88" s="168"/>
      <c r="Q88" s="156">
        <f>SUM(Q82,Q87)</f>
        <v>450</v>
      </c>
      <c r="R88" s="156"/>
      <c r="S88" s="26" t="s">
        <v>69</v>
      </c>
      <c r="T88" s="46">
        <f>SUM(T82,T87)</f>
        <v>30</v>
      </c>
      <c r="U88" s="168" t="s">
        <v>84</v>
      </c>
      <c r="V88" s="168"/>
      <c r="W88" s="168"/>
      <c r="X88" s="168"/>
      <c r="Y88" s="168"/>
      <c r="Z88" s="168"/>
      <c r="AA88" s="168"/>
      <c r="AB88" s="168"/>
      <c r="AC88" s="156">
        <f>SUM(AC82,AC87)</f>
        <v>405</v>
      </c>
      <c r="AD88" s="156"/>
      <c r="AE88" s="26" t="s">
        <v>69</v>
      </c>
      <c r="AF88" s="46">
        <f>SUM(AF82,AF87)</f>
        <v>30</v>
      </c>
      <c r="AG88" s="168" t="s">
        <v>83</v>
      </c>
      <c r="AH88" s="168"/>
      <c r="AI88" s="168"/>
      <c r="AJ88" s="168"/>
      <c r="AK88" s="168"/>
      <c r="AL88" s="168"/>
      <c r="AM88" s="168"/>
      <c r="AN88" s="168"/>
      <c r="AO88" s="156">
        <f>SUM(AO82,AO87)</f>
        <v>360</v>
      </c>
      <c r="AP88" s="156"/>
      <c r="AQ88" s="26" t="s">
        <v>69</v>
      </c>
      <c r="AR88" s="47">
        <f>SUM(AR82,AR87)</f>
        <v>30</v>
      </c>
      <c r="AS88" s="168" t="s">
        <v>82</v>
      </c>
      <c r="AT88" s="168"/>
      <c r="AU88" s="168"/>
      <c r="AV88" s="168"/>
      <c r="AW88" s="168"/>
      <c r="AX88" s="168"/>
      <c r="AY88" s="168"/>
      <c r="AZ88" s="168"/>
      <c r="BA88" s="156">
        <f>SUM(BA82,BA87)</f>
        <v>330</v>
      </c>
      <c r="BB88" s="156"/>
      <c r="BC88" s="26" t="s">
        <v>69</v>
      </c>
      <c r="BD88" s="47">
        <f>SUM(BD82,BD87)</f>
        <v>30</v>
      </c>
      <c r="BE88" s="168" t="s">
        <v>81</v>
      </c>
      <c r="BF88" s="168"/>
      <c r="BG88" s="168"/>
      <c r="BH88" s="168"/>
      <c r="BI88" s="168"/>
      <c r="BJ88" s="168"/>
      <c r="BK88" s="168"/>
      <c r="BL88" s="168"/>
      <c r="BM88" s="156">
        <f>SUM(BM82,BM87)</f>
        <v>315</v>
      </c>
      <c r="BN88" s="156"/>
      <c r="BO88" s="26" t="s">
        <v>69</v>
      </c>
      <c r="BP88" s="47">
        <f>SUM(BP82,BP87)</f>
        <v>30</v>
      </c>
      <c r="BQ88" s="168" t="s">
        <v>80</v>
      </c>
      <c r="BR88" s="168"/>
      <c r="BS88" s="168"/>
      <c r="BT88" s="168"/>
      <c r="BU88" s="168"/>
      <c r="BV88" s="168"/>
      <c r="BW88" s="168"/>
      <c r="BX88" s="168"/>
      <c r="BY88" s="156">
        <f>SUM(BY82,BY87)</f>
        <v>180</v>
      </c>
      <c r="BZ88" s="156"/>
      <c r="CA88" s="26" t="s">
        <v>69</v>
      </c>
      <c r="CB88" s="47">
        <f>SUM(CB82,CB87)</f>
        <v>30</v>
      </c>
      <c r="CC88" s="168" t="s">
        <v>79</v>
      </c>
      <c r="CD88" s="168"/>
      <c r="CE88" s="168"/>
      <c r="CF88" s="168"/>
      <c r="CG88" s="168"/>
      <c r="CH88" s="168"/>
      <c r="CI88" s="168"/>
      <c r="CJ88" s="168"/>
      <c r="CK88" s="156">
        <f>SUM(CK82,CK87)</f>
        <v>0</v>
      </c>
      <c r="CL88" s="156"/>
      <c r="CM88" s="26" t="s">
        <v>69</v>
      </c>
      <c r="CN88" s="48">
        <f>SUM(CN82,CN87)</f>
        <v>0</v>
      </c>
      <c r="CO88" s="167" t="s">
        <v>78</v>
      </c>
      <c r="CP88" s="168"/>
      <c r="CQ88" s="168"/>
      <c r="CR88" s="168"/>
      <c r="CS88" s="168"/>
      <c r="CT88" s="168"/>
      <c r="CU88" s="168"/>
      <c r="CV88" s="168"/>
      <c r="CW88" s="156">
        <f>SUM(CW82,CW87)</f>
        <v>0</v>
      </c>
      <c r="CX88" s="156"/>
      <c r="CY88" s="26" t="s">
        <v>69</v>
      </c>
      <c r="CZ88" s="48">
        <f>SUM(CZ82,CZ87)</f>
        <v>0</v>
      </c>
    </row>
    <row r="89" spans="2:8" s="135" customFormat="1" ht="12.75">
      <c r="B89" s="136"/>
      <c r="C89" s="136"/>
      <c r="D89" s="137"/>
      <c r="E89" s="136"/>
      <c r="F89" s="136"/>
      <c r="G89" s="136"/>
      <c r="H89" s="136"/>
    </row>
    <row r="90" spans="1:92" ht="12.75">
      <c r="A90" s="173" t="s">
        <v>37</v>
      </c>
      <c r="B90" s="173"/>
      <c r="C90" s="174" t="s">
        <v>48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</row>
    <row r="91" spans="1:92" ht="12.75">
      <c r="A91" s="27"/>
      <c r="B91" s="25"/>
      <c r="C91" s="21"/>
      <c r="D91" s="83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</row>
    <row r="92" spans="1:104" s="1" customFormat="1" ht="12.75">
      <c r="A92" s="175" t="s">
        <v>90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7"/>
    </row>
    <row r="93" spans="1:104" s="1" customFormat="1" ht="12.75">
      <c r="A93" s="157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3"/>
    </row>
    <row r="94" spans="1:104" s="178" customFormat="1" ht="12.75" customHeight="1">
      <c r="A94" s="178" t="s">
        <v>204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</row>
    <row r="95" spans="1:104" s="1" customFormat="1" ht="12.75">
      <c r="A95" s="157" t="s">
        <v>205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3"/>
    </row>
    <row r="96" s="158" customFormat="1" ht="12.75">
      <c r="A96" s="157" t="s">
        <v>206</v>
      </c>
    </row>
    <row r="97" s="172" customFormat="1" ht="12.75">
      <c r="A97" s="157" t="s">
        <v>207</v>
      </c>
    </row>
    <row r="98" s="172" customFormat="1" ht="12.75">
      <c r="A98" s="157" t="s">
        <v>208</v>
      </c>
    </row>
    <row r="99" spans="1:104" s="1" customFormat="1" ht="12.75">
      <c r="A99" s="157" t="s">
        <v>209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3"/>
    </row>
    <row r="100" s="158" customFormat="1" ht="12.75">
      <c r="A100" s="157" t="s">
        <v>212</v>
      </c>
    </row>
    <row r="101" spans="1:104" ht="12.75">
      <c r="A101" s="16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6"/>
    </row>
    <row r="102" spans="1:104" ht="12.75">
      <c r="A102" s="164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6"/>
    </row>
    <row r="103" spans="1:104" ht="12.75">
      <c r="A103" s="169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1"/>
    </row>
    <row r="145" ht="12.75">
      <c r="C145">
        <f>UPPER(B145)</f>
      </c>
    </row>
  </sheetData>
  <sheetProtection/>
  <mergeCells count="121">
    <mergeCell ref="CC11:CZ11"/>
    <mergeCell ref="E6:CB6"/>
    <mergeCell ref="E7:H7"/>
    <mergeCell ref="A1:C1"/>
    <mergeCell ref="B2:H2"/>
    <mergeCell ref="B3:H3"/>
    <mergeCell ref="B5:C5"/>
    <mergeCell ref="D5:F5"/>
    <mergeCell ref="G5:H5"/>
    <mergeCell ref="E8:CB8"/>
    <mergeCell ref="E9:L9"/>
    <mergeCell ref="I11:AF11"/>
    <mergeCell ref="AG11:BD11"/>
    <mergeCell ref="E10:CB10"/>
    <mergeCell ref="H11:H13"/>
    <mergeCell ref="U12:AE12"/>
    <mergeCell ref="AF12:AF13"/>
    <mergeCell ref="BE11:CB11"/>
    <mergeCell ref="AS12:BC12"/>
    <mergeCell ref="T12:T13"/>
    <mergeCell ref="CZ12:CZ13"/>
    <mergeCell ref="CC12:CM12"/>
    <mergeCell ref="BP12:BP13"/>
    <mergeCell ref="BQ12:CA12"/>
    <mergeCell ref="CB12:CB13"/>
    <mergeCell ref="CN12:CN13"/>
    <mergeCell ref="CO12:CY12"/>
    <mergeCell ref="BD12:BD13"/>
    <mergeCell ref="BE12:BO12"/>
    <mergeCell ref="B11:B13"/>
    <mergeCell ref="C11:C13"/>
    <mergeCell ref="D11:F11"/>
    <mergeCell ref="G11:G13"/>
    <mergeCell ref="AG12:AQ12"/>
    <mergeCell ref="AR12:AR13"/>
    <mergeCell ref="D12:D13"/>
    <mergeCell ref="E12:E13"/>
    <mergeCell ref="F12:F13"/>
    <mergeCell ref="I12:S12"/>
    <mergeCell ref="B45:F45"/>
    <mergeCell ref="B46:H46"/>
    <mergeCell ref="B14:H14"/>
    <mergeCell ref="B21:F21"/>
    <mergeCell ref="B22:H22"/>
    <mergeCell ref="B47:H47"/>
    <mergeCell ref="B52:F52"/>
    <mergeCell ref="B77:F77"/>
    <mergeCell ref="B78:H78"/>
    <mergeCell ref="B53:H53"/>
    <mergeCell ref="B62:F62"/>
    <mergeCell ref="B63:H63"/>
    <mergeCell ref="B64:H64"/>
    <mergeCell ref="B80:F80"/>
    <mergeCell ref="B81:H81"/>
    <mergeCell ref="B82:F82"/>
    <mergeCell ref="I82:P82"/>
    <mergeCell ref="CK82:CL82"/>
    <mergeCell ref="CO82:CV82"/>
    <mergeCell ref="BA82:BB82"/>
    <mergeCell ref="BE82:BL82"/>
    <mergeCell ref="Q82:R82"/>
    <mergeCell ref="U82:AB82"/>
    <mergeCell ref="CW82:CX82"/>
    <mergeCell ref="B83:H83"/>
    <mergeCell ref="BM82:BN82"/>
    <mergeCell ref="BQ82:BX82"/>
    <mergeCell ref="BY82:BZ82"/>
    <mergeCell ref="CC82:CJ82"/>
    <mergeCell ref="AO82:AP82"/>
    <mergeCell ref="AS82:AZ82"/>
    <mergeCell ref="AC82:AD82"/>
    <mergeCell ref="AG82:AN82"/>
    <mergeCell ref="BE87:BL87"/>
    <mergeCell ref="BM87:BN87"/>
    <mergeCell ref="B86:F86"/>
    <mergeCell ref="B87:H87"/>
    <mergeCell ref="I87:P87"/>
    <mergeCell ref="Q87:R87"/>
    <mergeCell ref="U87:AB87"/>
    <mergeCell ref="AC87:AD87"/>
    <mergeCell ref="AG87:AN87"/>
    <mergeCell ref="AO87:AP87"/>
    <mergeCell ref="AS87:AZ87"/>
    <mergeCell ref="BA87:BB87"/>
    <mergeCell ref="B88:F88"/>
    <mergeCell ref="I88:P88"/>
    <mergeCell ref="Q88:R88"/>
    <mergeCell ref="U88:AB88"/>
    <mergeCell ref="AC88:AD88"/>
    <mergeCell ref="AG88:AN88"/>
    <mergeCell ref="AO88:AP88"/>
    <mergeCell ref="AS88:AZ88"/>
    <mergeCell ref="BM88:BN88"/>
    <mergeCell ref="BQ88:BX88"/>
    <mergeCell ref="CO87:CV87"/>
    <mergeCell ref="CW87:CX87"/>
    <mergeCell ref="BQ87:BX87"/>
    <mergeCell ref="BY87:BZ87"/>
    <mergeCell ref="CC87:CJ87"/>
    <mergeCell ref="CK87:CL87"/>
    <mergeCell ref="CW88:CX88"/>
    <mergeCell ref="A102:CZ102"/>
    <mergeCell ref="A90:B90"/>
    <mergeCell ref="C90:CN90"/>
    <mergeCell ref="A92:CZ92"/>
    <mergeCell ref="BY88:BZ88"/>
    <mergeCell ref="CC88:CJ88"/>
    <mergeCell ref="CK88:CL88"/>
    <mergeCell ref="CO88:CV88"/>
    <mergeCell ref="BA88:BB88"/>
    <mergeCell ref="BE88:BL88"/>
    <mergeCell ref="A93:CZ93"/>
    <mergeCell ref="A94:IV94"/>
    <mergeCell ref="A95:CZ95"/>
    <mergeCell ref="A96:IV96"/>
    <mergeCell ref="A103:CZ103"/>
    <mergeCell ref="A97:IV97"/>
    <mergeCell ref="A99:CZ99"/>
    <mergeCell ref="A100:IV100"/>
    <mergeCell ref="A98:IV98"/>
    <mergeCell ref="A101:CZ101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8 H82">
      <formula1>180</formula1>
    </dataValidation>
    <dataValidation type="list" allowBlank="1" showInputMessage="1" showErrorMessage="1" sqref="C154">
      <formula1>"[slownik]!$A$1:$A$14"</formula1>
    </dataValidation>
    <dataValidation type="list" allowBlank="1" showInputMessage="1" showErrorMessage="1" sqref="B78 B63:B64 B53:H53 B47:H47">
      <formula1>dodaj_naglowek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81 CZ81 CN81 CB81 BP81 BD81 AR81 AF81">
      <formula1>33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2"/>
  <sheetViews>
    <sheetView tabSelected="1" zoomScalePageLayoutView="0" workbookViewId="0" topLeftCell="A1">
      <selection activeCell="E10" sqref="E10:CB10"/>
    </sheetView>
  </sheetViews>
  <sheetFormatPr defaultColWidth="9.140625" defaultRowHeight="12.75"/>
  <cols>
    <col min="1" max="1" width="11.421875" style="0" customWidth="1"/>
    <col min="2" max="2" width="5.421875" style="0" customWidth="1"/>
    <col min="3" max="3" width="66.00390625" style="0" customWidth="1"/>
    <col min="4" max="4" width="7.57421875" style="1" customWidth="1"/>
    <col min="5" max="6" width="7.57421875" style="0" customWidth="1"/>
    <col min="7" max="7" width="8.28125" style="0" customWidth="1"/>
    <col min="8" max="8" width="8.140625" style="0" customWidth="1"/>
    <col min="9" max="13" width="4.00390625" style="0" customWidth="1"/>
    <col min="14" max="14" width="4.140625" style="0" customWidth="1"/>
    <col min="15" max="25" width="4.00390625" style="0" customWidth="1"/>
    <col min="26" max="26" width="4.140625" style="0" customWidth="1"/>
    <col min="27" max="37" width="4.00390625" style="0" customWidth="1"/>
    <col min="38" max="38" width="4.140625" style="0" customWidth="1"/>
    <col min="39" max="49" width="4.00390625" style="0" customWidth="1"/>
    <col min="50" max="50" width="4.140625" style="0" customWidth="1"/>
    <col min="51" max="61" width="4.00390625" style="0" customWidth="1"/>
    <col min="62" max="62" width="4.140625" style="0" customWidth="1"/>
    <col min="63" max="73" width="4.00390625" style="0" customWidth="1"/>
    <col min="74" max="74" width="4.140625" style="0" customWidth="1"/>
    <col min="75" max="85" width="4.00390625" style="0" customWidth="1"/>
    <col min="86" max="86" width="4.140625" style="0" customWidth="1"/>
    <col min="87" max="97" width="4.00390625" style="0" customWidth="1"/>
    <col min="98" max="98" width="4.140625" style="0" customWidth="1"/>
    <col min="99" max="104" width="4.00390625" style="0" customWidth="1"/>
  </cols>
  <sheetData>
    <row r="1" spans="1:6" ht="12.75">
      <c r="A1" s="158" t="s">
        <v>49</v>
      </c>
      <c r="B1" s="158"/>
      <c r="C1" s="158"/>
      <c r="D1" s="18"/>
      <c r="E1" s="18"/>
      <c r="F1" s="18"/>
    </row>
    <row r="2" spans="1:8" ht="12.75">
      <c r="A2" s="27" t="s">
        <v>50</v>
      </c>
      <c r="B2" s="248" t="s">
        <v>127</v>
      </c>
      <c r="C2" s="256"/>
      <c r="D2" s="256"/>
      <c r="E2" s="256"/>
      <c r="F2" s="256"/>
      <c r="G2" s="256"/>
      <c r="H2" s="256"/>
    </row>
    <row r="3" spans="1:8" ht="12.75">
      <c r="A3" s="27" t="s">
        <v>51</v>
      </c>
      <c r="B3" s="248" t="s">
        <v>128</v>
      </c>
      <c r="C3" s="256"/>
      <c r="D3" s="256"/>
      <c r="E3" s="256"/>
      <c r="F3" s="256"/>
      <c r="G3" s="256"/>
      <c r="H3" s="256"/>
    </row>
    <row r="5" spans="2:8" s="1" customFormat="1" ht="15.75">
      <c r="B5" s="257" t="s">
        <v>227</v>
      </c>
      <c r="C5" s="257"/>
      <c r="D5" s="258" t="s">
        <v>88</v>
      </c>
      <c r="E5" s="258"/>
      <c r="F5" s="258"/>
      <c r="G5" s="248" t="s">
        <v>225</v>
      </c>
      <c r="H5" s="249"/>
    </row>
    <row r="6" spans="2:80" s="1" customFormat="1" ht="15.75">
      <c r="B6" s="29"/>
      <c r="C6" s="31" t="s">
        <v>86</v>
      </c>
      <c r="D6" s="80"/>
      <c r="E6" s="248" t="s">
        <v>170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</row>
    <row r="7" spans="2:80" s="1" customFormat="1" ht="15.75">
      <c r="B7" s="29"/>
      <c r="C7" s="31" t="s">
        <v>171</v>
      </c>
      <c r="D7" s="80"/>
      <c r="E7" s="248" t="s">
        <v>172</v>
      </c>
      <c r="F7" s="172"/>
      <c r="G7" s="172"/>
      <c r="H7" s="172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</row>
    <row r="8" spans="2:80" s="1" customFormat="1" ht="15.75">
      <c r="B8" s="29"/>
      <c r="C8" s="30" t="s">
        <v>87</v>
      </c>
      <c r="D8" s="80"/>
      <c r="E8" s="259" t="s">
        <v>221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</row>
    <row r="9" spans="2:80" s="1" customFormat="1" ht="15.75">
      <c r="B9" s="29"/>
      <c r="C9" s="31" t="s">
        <v>89</v>
      </c>
      <c r="D9" s="80"/>
      <c r="E9" s="248" t="s">
        <v>129</v>
      </c>
      <c r="F9" s="249"/>
      <c r="G9" s="249"/>
      <c r="H9" s="249"/>
      <c r="I9" s="249"/>
      <c r="J9" s="249"/>
      <c r="K9" s="249"/>
      <c r="L9" s="249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</row>
    <row r="10" spans="2:80" ht="15.75">
      <c r="B10" s="19"/>
      <c r="C10" s="30"/>
      <c r="D10" s="19"/>
      <c r="E10" s="251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</row>
    <row r="11" spans="2:104" ht="15">
      <c r="B11" s="238" t="s">
        <v>1</v>
      </c>
      <c r="C11" s="240" t="s">
        <v>2</v>
      </c>
      <c r="D11" s="238" t="s">
        <v>67</v>
      </c>
      <c r="E11" s="238"/>
      <c r="F11" s="238"/>
      <c r="G11" s="243" t="s">
        <v>24</v>
      </c>
      <c r="H11" s="240" t="s">
        <v>5</v>
      </c>
      <c r="I11" s="236" t="s">
        <v>66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 t="s">
        <v>65</v>
      </c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 t="s">
        <v>64</v>
      </c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 t="s">
        <v>63</v>
      </c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5"/>
    </row>
    <row r="12" spans="2:104" ht="12.75" customHeight="1">
      <c r="B12" s="239"/>
      <c r="C12" s="241"/>
      <c r="D12" s="246" t="s">
        <v>42</v>
      </c>
      <c r="E12" s="212" t="s">
        <v>40</v>
      </c>
      <c r="F12" s="212" t="s">
        <v>41</v>
      </c>
      <c r="G12" s="244"/>
      <c r="H12" s="241"/>
      <c r="I12" s="214" t="s">
        <v>30</v>
      </c>
      <c r="J12" s="215"/>
      <c r="K12" s="215"/>
      <c r="L12" s="215"/>
      <c r="M12" s="215"/>
      <c r="N12" s="215"/>
      <c r="O12" s="215"/>
      <c r="P12" s="215"/>
      <c r="Q12" s="215"/>
      <c r="R12" s="215"/>
      <c r="S12" s="216"/>
      <c r="T12" s="253" t="s">
        <v>5</v>
      </c>
      <c r="U12" s="237" t="s">
        <v>31</v>
      </c>
      <c r="V12" s="215"/>
      <c r="W12" s="215"/>
      <c r="X12" s="215"/>
      <c r="Y12" s="215"/>
      <c r="Z12" s="215"/>
      <c r="AA12" s="215"/>
      <c r="AB12" s="215"/>
      <c r="AC12" s="215"/>
      <c r="AD12" s="215"/>
      <c r="AE12" s="216"/>
      <c r="AF12" s="235" t="s">
        <v>5</v>
      </c>
      <c r="AG12" s="237" t="s">
        <v>32</v>
      </c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35" t="s">
        <v>5</v>
      </c>
      <c r="AS12" s="237" t="s">
        <v>33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235" t="s">
        <v>5</v>
      </c>
      <c r="BE12" s="237" t="s">
        <v>34</v>
      </c>
      <c r="BF12" s="215"/>
      <c r="BG12" s="215"/>
      <c r="BH12" s="215"/>
      <c r="BI12" s="215"/>
      <c r="BJ12" s="215"/>
      <c r="BK12" s="215"/>
      <c r="BL12" s="215"/>
      <c r="BM12" s="215"/>
      <c r="BN12" s="215"/>
      <c r="BO12" s="216"/>
      <c r="BP12" s="235" t="s">
        <v>5</v>
      </c>
      <c r="BQ12" s="237" t="s">
        <v>35</v>
      </c>
      <c r="BR12" s="215"/>
      <c r="BS12" s="215"/>
      <c r="BT12" s="215"/>
      <c r="BU12" s="215"/>
      <c r="BV12" s="215"/>
      <c r="BW12" s="215"/>
      <c r="BX12" s="215"/>
      <c r="BY12" s="215"/>
      <c r="BZ12" s="215"/>
      <c r="CA12" s="216"/>
      <c r="CB12" s="235" t="s">
        <v>5</v>
      </c>
      <c r="CC12" s="237" t="s">
        <v>36</v>
      </c>
      <c r="CD12" s="215"/>
      <c r="CE12" s="215"/>
      <c r="CF12" s="215"/>
      <c r="CG12" s="215"/>
      <c r="CH12" s="215"/>
      <c r="CI12" s="215"/>
      <c r="CJ12" s="215"/>
      <c r="CK12" s="215"/>
      <c r="CL12" s="215"/>
      <c r="CM12" s="216"/>
      <c r="CN12" s="235" t="s">
        <v>5</v>
      </c>
      <c r="CO12" s="237" t="s">
        <v>38</v>
      </c>
      <c r="CP12" s="215"/>
      <c r="CQ12" s="215"/>
      <c r="CR12" s="215"/>
      <c r="CS12" s="215"/>
      <c r="CT12" s="215"/>
      <c r="CU12" s="215"/>
      <c r="CV12" s="215"/>
      <c r="CW12" s="215"/>
      <c r="CX12" s="215"/>
      <c r="CY12" s="216"/>
      <c r="CZ12" s="235" t="s">
        <v>5</v>
      </c>
    </row>
    <row r="13" spans="2:104" ht="17.25" customHeight="1">
      <c r="B13" s="239"/>
      <c r="C13" s="242"/>
      <c r="D13" s="247"/>
      <c r="E13" s="213"/>
      <c r="F13" s="213"/>
      <c r="G13" s="245"/>
      <c r="H13" s="242"/>
      <c r="I13" s="16" t="s">
        <v>7</v>
      </c>
      <c r="J13" s="16" t="s">
        <v>25</v>
      </c>
      <c r="K13" s="16" t="s">
        <v>8</v>
      </c>
      <c r="L13" s="16" t="s">
        <v>26</v>
      </c>
      <c r="M13" s="16" t="s">
        <v>27</v>
      </c>
      <c r="N13" s="16" t="s">
        <v>47</v>
      </c>
      <c r="O13" s="16" t="s">
        <v>28</v>
      </c>
      <c r="P13" s="16" t="s">
        <v>45</v>
      </c>
      <c r="Q13" s="16" t="s">
        <v>46</v>
      </c>
      <c r="R13" s="16" t="s">
        <v>9</v>
      </c>
      <c r="S13" s="17" t="s">
        <v>29</v>
      </c>
      <c r="T13" s="254"/>
      <c r="U13" s="28" t="s">
        <v>7</v>
      </c>
      <c r="V13" s="16" t="s">
        <v>25</v>
      </c>
      <c r="W13" s="16" t="s">
        <v>8</v>
      </c>
      <c r="X13" s="16" t="s">
        <v>26</v>
      </c>
      <c r="Y13" s="16" t="s">
        <v>27</v>
      </c>
      <c r="Z13" s="16" t="s">
        <v>47</v>
      </c>
      <c r="AA13" s="16" t="s">
        <v>28</v>
      </c>
      <c r="AB13" s="16" t="s">
        <v>45</v>
      </c>
      <c r="AC13" s="16" t="s">
        <v>46</v>
      </c>
      <c r="AD13" s="16" t="s">
        <v>9</v>
      </c>
      <c r="AE13" s="17" t="s">
        <v>29</v>
      </c>
      <c r="AF13" s="236"/>
      <c r="AG13" s="28" t="s">
        <v>7</v>
      </c>
      <c r="AH13" s="16" t="s">
        <v>25</v>
      </c>
      <c r="AI13" s="16" t="s">
        <v>8</v>
      </c>
      <c r="AJ13" s="16" t="s">
        <v>26</v>
      </c>
      <c r="AK13" s="16" t="s">
        <v>27</v>
      </c>
      <c r="AL13" s="16" t="s">
        <v>47</v>
      </c>
      <c r="AM13" s="16" t="s">
        <v>28</v>
      </c>
      <c r="AN13" s="16" t="s">
        <v>45</v>
      </c>
      <c r="AO13" s="16" t="s">
        <v>46</v>
      </c>
      <c r="AP13" s="16" t="s">
        <v>9</v>
      </c>
      <c r="AQ13" s="17" t="s">
        <v>29</v>
      </c>
      <c r="AR13" s="236"/>
      <c r="AS13" s="28" t="s">
        <v>7</v>
      </c>
      <c r="AT13" s="16" t="s">
        <v>25</v>
      </c>
      <c r="AU13" s="16" t="s">
        <v>8</v>
      </c>
      <c r="AV13" s="16" t="s">
        <v>26</v>
      </c>
      <c r="AW13" s="16" t="s">
        <v>27</v>
      </c>
      <c r="AX13" s="16" t="s">
        <v>47</v>
      </c>
      <c r="AY13" s="16" t="s">
        <v>28</v>
      </c>
      <c r="AZ13" s="16" t="s">
        <v>45</v>
      </c>
      <c r="BA13" s="16" t="s">
        <v>46</v>
      </c>
      <c r="BB13" s="16" t="s">
        <v>9</v>
      </c>
      <c r="BC13" s="17" t="s">
        <v>29</v>
      </c>
      <c r="BD13" s="236"/>
      <c r="BE13" s="28" t="s">
        <v>7</v>
      </c>
      <c r="BF13" s="16" t="s">
        <v>25</v>
      </c>
      <c r="BG13" s="16" t="s">
        <v>8</v>
      </c>
      <c r="BH13" s="16" t="s">
        <v>26</v>
      </c>
      <c r="BI13" s="16" t="s">
        <v>27</v>
      </c>
      <c r="BJ13" s="16" t="s">
        <v>47</v>
      </c>
      <c r="BK13" s="16" t="s">
        <v>28</v>
      </c>
      <c r="BL13" s="16" t="s">
        <v>45</v>
      </c>
      <c r="BM13" s="16" t="s">
        <v>46</v>
      </c>
      <c r="BN13" s="16" t="s">
        <v>9</v>
      </c>
      <c r="BO13" s="17" t="s">
        <v>29</v>
      </c>
      <c r="BP13" s="236"/>
      <c r="BQ13" s="28" t="s">
        <v>7</v>
      </c>
      <c r="BR13" s="16" t="s">
        <v>25</v>
      </c>
      <c r="BS13" s="16" t="s">
        <v>8</v>
      </c>
      <c r="BT13" s="16" t="s">
        <v>26</v>
      </c>
      <c r="BU13" s="16" t="s">
        <v>27</v>
      </c>
      <c r="BV13" s="16" t="s">
        <v>47</v>
      </c>
      <c r="BW13" s="16" t="s">
        <v>28</v>
      </c>
      <c r="BX13" s="16" t="s">
        <v>45</v>
      </c>
      <c r="BY13" s="16" t="s">
        <v>46</v>
      </c>
      <c r="BZ13" s="16" t="s">
        <v>9</v>
      </c>
      <c r="CA13" s="17" t="s">
        <v>135</v>
      </c>
      <c r="CB13" s="236"/>
      <c r="CC13" s="28" t="s">
        <v>7</v>
      </c>
      <c r="CD13" s="16" t="s">
        <v>25</v>
      </c>
      <c r="CE13" s="16" t="s">
        <v>8</v>
      </c>
      <c r="CF13" s="16" t="s">
        <v>26</v>
      </c>
      <c r="CG13" s="16" t="s">
        <v>27</v>
      </c>
      <c r="CH13" s="16" t="s">
        <v>47</v>
      </c>
      <c r="CI13" s="16" t="s">
        <v>28</v>
      </c>
      <c r="CJ13" s="16" t="s">
        <v>45</v>
      </c>
      <c r="CK13" s="16" t="s">
        <v>46</v>
      </c>
      <c r="CL13" s="16" t="s">
        <v>9</v>
      </c>
      <c r="CM13" s="16" t="s">
        <v>29</v>
      </c>
      <c r="CN13" s="236"/>
      <c r="CO13" s="28" t="s">
        <v>7</v>
      </c>
      <c r="CP13" s="16" t="s">
        <v>25</v>
      </c>
      <c r="CQ13" s="16" t="s">
        <v>8</v>
      </c>
      <c r="CR13" s="16" t="s">
        <v>26</v>
      </c>
      <c r="CS13" s="16" t="s">
        <v>27</v>
      </c>
      <c r="CT13" s="16" t="s">
        <v>47</v>
      </c>
      <c r="CU13" s="16" t="s">
        <v>28</v>
      </c>
      <c r="CV13" s="16" t="s">
        <v>45</v>
      </c>
      <c r="CW13" s="16" t="s">
        <v>46</v>
      </c>
      <c r="CX13" s="16" t="s">
        <v>9</v>
      </c>
      <c r="CY13" s="17" t="s">
        <v>29</v>
      </c>
      <c r="CZ13" s="236"/>
    </row>
    <row r="14" spans="2:104" ht="15.75">
      <c r="B14" s="224" t="s">
        <v>59</v>
      </c>
      <c r="C14" s="225"/>
      <c r="D14" s="225"/>
      <c r="E14" s="225"/>
      <c r="F14" s="225"/>
      <c r="G14" s="226"/>
      <c r="H14" s="227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7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72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72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72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2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72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72"/>
    </row>
    <row r="15" spans="2:104" ht="15.75">
      <c r="B15" s="49" t="s">
        <v>91</v>
      </c>
      <c r="C15" s="50" t="s">
        <v>97</v>
      </c>
      <c r="D15" s="81"/>
      <c r="E15" s="51"/>
      <c r="F15" s="51" t="s">
        <v>103</v>
      </c>
      <c r="G15" s="37">
        <v>30</v>
      </c>
      <c r="H15" s="38">
        <v>2</v>
      </c>
      <c r="I15" s="60"/>
      <c r="J15" s="60"/>
      <c r="K15" s="60">
        <v>30</v>
      </c>
      <c r="L15" s="60"/>
      <c r="M15" s="60"/>
      <c r="N15" s="60"/>
      <c r="O15" s="60"/>
      <c r="P15" s="60"/>
      <c r="Q15" s="60"/>
      <c r="R15" s="60"/>
      <c r="S15" s="61"/>
      <c r="T15" s="62">
        <v>2</v>
      </c>
      <c r="U15" s="63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2"/>
      <c r="AG15" s="63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2"/>
      <c r="AS15" s="63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62"/>
      <c r="BE15" s="63"/>
      <c r="BF15" s="60"/>
      <c r="BG15" s="60"/>
      <c r="BH15" s="60"/>
      <c r="BI15" s="60"/>
      <c r="BJ15" s="60"/>
      <c r="BK15" s="60"/>
      <c r="BL15" s="60"/>
      <c r="BM15" s="60"/>
      <c r="BN15" s="60"/>
      <c r="BO15" s="61"/>
      <c r="BP15" s="62"/>
      <c r="BQ15" s="63"/>
      <c r="BR15" s="60"/>
      <c r="BS15" s="60"/>
      <c r="BT15" s="60"/>
      <c r="BU15" s="60"/>
      <c r="BV15" s="60"/>
      <c r="BW15" s="60"/>
      <c r="BX15" s="60"/>
      <c r="BY15" s="60"/>
      <c r="BZ15" s="60"/>
      <c r="CA15" s="61"/>
      <c r="CB15" s="62"/>
      <c r="CC15" s="63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62"/>
      <c r="CO15" s="63"/>
      <c r="CP15" s="60"/>
      <c r="CQ15" s="60"/>
      <c r="CR15" s="60"/>
      <c r="CS15" s="60"/>
      <c r="CT15" s="60"/>
      <c r="CU15" s="60"/>
      <c r="CV15" s="60"/>
      <c r="CW15" s="60"/>
      <c r="CX15" s="60"/>
      <c r="CY15" s="61"/>
      <c r="CZ15" s="62"/>
    </row>
    <row r="16" spans="2:104" ht="15.75">
      <c r="B16" s="52" t="s">
        <v>92</v>
      </c>
      <c r="C16" s="53" t="s">
        <v>149</v>
      </c>
      <c r="D16" s="81"/>
      <c r="E16" s="51"/>
      <c r="F16" s="51" t="s">
        <v>99</v>
      </c>
      <c r="G16" s="37">
        <v>30</v>
      </c>
      <c r="H16" s="38">
        <v>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2"/>
      <c r="U16" s="63"/>
      <c r="V16" s="60">
        <v>30</v>
      </c>
      <c r="W16" s="60"/>
      <c r="X16" s="60"/>
      <c r="Y16" s="60"/>
      <c r="Z16" s="60"/>
      <c r="AA16" s="60"/>
      <c r="AB16" s="60"/>
      <c r="AC16" s="60"/>
      <c r="AD16" s="60"/>
      <c r="AE16" s="61"/>
      <c r="AF16" s="62">
        <v>4</v>
      </c>
      <c r="AG16" s="63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62"/>
      <c r="AS16" s="63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62"/>
      <c r="BE16" s="63"/>
      <c r="BF16" s="60"/>
      <c r="BG16" s="60"/>
      <c r="BH16" s="60"/>
      <c r="BI16" s="60"/>
      <c r="BJ16" s="60"/>
      <c r="BK16" s="60"/>
      <c r="BL16" s="60"/>
      <c r="BM16" s="60"/>
      <c r="BN16" s="60"/>
      <c r="BO16" s="61"/>
      <c r="BP16" s="62"/>
      <c r="BQ16" s="63"/>
      <c r="BR16" s="60"/>
      <c r="BS16" s="60"/>
      <c r="BT16" s="60"/>
      <c r="BU16" s="60"/>
      <c r="BV16" s="60"/>
      <c r="BW16" s="60"/>
      <c r="BX16" s="60"/>
      <c r="BY16" s="60"/>
      <c r="BZ16" s="60"/>
      <c r="CA16" s="61"/>
      <c r="CB16" s="62"/>
      <c r="CC16" s="63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62"/>
      <c r="CO16" s="63"/>
      <c r="CP16" s="60"/>
      <c r="CQ16" s="60"/>
      <c r="CR16" s="60"/>
      <c r="CS16" s="60"/>
      <c r="CT16" s="60"/>
      <c r="CU16" s="60"/>
      <c r="CV16" s="60"/>
      <c r="CW16" s="60"/>
      <c r="CX16" s="60"/>
      <c r="CY16" s="61"/>
      <c r="CZ16" s="62"/>
    </row>
    <row r="17" spans="2:104" ht="15.75">
      <c r="B17" s="49" t="s">
        <v>93</v>
      </c>
      <c r="C17" s="53" t="s">
        <v>199</v>
      </c>
      <c r="D17" s="81"/>
      <c r="E17" s="51"/>
      <c r="F17" s="51" t="s">
        <v>103</v>
      </c>
      <c r="G17" s="37">
        <v>30</v>
      </c>
      <c r="H17" s="38">
        <v>2</v>
      </c>
      <c r="I17" s="60"/>
      <c r="J17" s="60">
        <v>30</v>
      </c>
      <c r="K17" s="60"/>
      <c r="L17" s="60"/>
      <c r="M17" s="60"/>
      <c r="N17" s="60"/>
      <c r="O17" s="60"/>
      <c r="P17" s="60"/>
      <c r="Q17" s="60"/>
      <c r="R17" s="60"/>
      <c r="S17" s="61"/>
      <c r="T17" s="62">
        <v>2</v>
      </c>
      <c r="U17" s="63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62"/>
      <c r="AG17" s="63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2"/>
      <c r="AS17" s="63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62"/>
      <c r="BE17" s="63"/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62"/>
      <c r="BQ17" s="63"/>
      <c r="BR17" s="60"/>
      <c r="BS17" s="60"/>
      <c r="BT17" s="60"/>
      <c r="BU17" s="60"/>
      <c r="BV17" s="60"/>
      <c r="BW17" s="60"/>
      <c r="BX17" s="60"/>
      <c r="BY17" s="60"/>
      <c r="BZ17" s="60"/>
      <c r="CA17" s="61"/>
      <c r="CB17" s="62"/>
      <c r="CC17" s="63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62"/>
      <c r="CO17" s="63"/>
      <c r="CP17" s="60"/>
      <c r="CQ17" s="60"/>
      <c r="CR17" s="60"/>
      <c r="CS17" s="60"/>
      <c r="CT17" s="60"/>
      <c r="CU17" s="60"/>
      <c r="CV17" s="60"/>
      <c r="CW17" s="60"/>
      <c r="CX17" s="60"/>
      <c r="CY17" s="61"/>
      <c r="CZ17" s="62"/>
    </row>
    <row r="18" spans="2:104" ht="15.75">
      <c r="B18" s="52" t="s">
        <v>94</v>
      </c>
      <c r="C18" s="53" t="s">
        <v>98</v>
      </c>
      <c r="D18" s="81" t="s">
        <v>103</v>
      </c>
      <c r="E18" s="51" t="s">
        <v>103</v>
      </c>
      <c r="F18" s="51"/>
      <c r="G18" s="37">
        <v>15</v>
      </c>
      <c r="H18" s="38">
        <v>1</v>
      </c>
      <c r="I18" s="60">
        <v>15</v>
      </c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2">
        <v>1</v>
      </c>
      <c r="U18" s="63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62"/>
      <c r="AG18" s="63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2"/>
      <c r="AS18" s="63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62"/>
      <c r="BE18" s="63"/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62"/>
      <c r="BQ18" s="63"/>
      <c r="BR18" s="60"/>
      <c r="BS18" s="60"/>
      <c r="BT18" s="60"/>
      <c r="BU18" s="60"/>
      <c r="BV18" s="60"/>
      <c r="BW18" s="60"/>
      <c r="BX18" s="60"/>
      <c r="BY18" s="60"/>
      <c r="BZ18" s="60"/>
      <c r="CA18" s="61"/>
      <c r="CB18" s="62"/>
      <c r="CC18" s="63"/>
      <c r="CD18" s="60"/>
      <c r="CE18" s="60"/>
      <c r="CF18" s="60"/>
      <c r="CG18" s="60"/>
      <c r="CH18" s="60"/>
      <c r="CI18" s="60"/>
      <c r="CJ18" s="60"/>
      <c r="CK18" s="60"/>
      <c r="CL18" s="60"/>
      <c r="CM18" s="61"/>
      <c r="CN18" s="62"/>
      <c r="CO18" s="63"/>
      <c r="CP18" s="60"/>
      <c r="CQ18" s="60"/>
      <c r="CR18" s="60"/>
      <c r="CS18" s="60"/>
      <c r="CT18" s="60"/>
      <c r="CU18" s="60"/>
      <c r="CV18" s="60"/>
      <c r="CW18" s="60"/>
      <c r="CX18" s="60"/>
      <c r="CY18" s="61"/>
      <c r="CZ18" s="62"/>
    </row>
    <row r="19" spans="2:104" ht="15.75">
      <c r="B19" s="49" t="s">
        <v>95</v>
      </c>
      <c r="C19" s="53" t="s">
        <v>98</v>
      </c>
      <c r="D19" s="81"/>
      <c r="E19" s="51"/>
      <c r="F19" s="51" t="s">
        <v>103</v>
      </c>
      <c r="G19" s="37">
        <v>30</v>
      </c>
      <c r="H19" s="38">
        <v>2</v>
      </c>
      <c r="I19" s="60"/>
      <c r="J19" s="60">
        <v>30</v>
      </c>
      <c r="K19" s="60"/>
      <c r="L19" s="60"/>
      <c r="M19" s="60"/>
      <c r="N19" s="60"/>
      <c r="O19" s="60"/>
      <c r="P19" s="60"/>
      <c r="Q19" s="60"/>
      <c r="R19" s="60"/>
      <c r="S19" s="61"/>
      <c r="T19" s="62">
        <v>2</v>
      </c>
      <c r="U19" s="63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62"/>
      <c r="AG19" s="63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2"/>
      <c r="AS19" s="63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3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62"/>
      <c r="BQ19" s="63"/>
      <c r="BR19" s="60"/>
      <c r="BS19" s="60"/>
      <c r="BT19" s="60"/>
      <c r="BU19" s="60"/>
      <c r="BV19" s="60"/>
      <c r="BW19" s="60"/>
      <c r="BX19" s="60"/>
      <c r="BY19" s="60"/>
      <c r="BZ19" s="60"/>
      <c r="CA19" s="61"/>
      <c r="CB19" s="62"/>
      <c r="CC19" s="63"/>
      <c r="CD19" s="60"/>
      <c r="CE19" s="60"/>
      <c r="CF19" s="60"/>
      <c r="CG19" s="60"/>
      <c r="CH19" s="60"/>
      <c r="CI19" s="60"/>
      <c r="CJ19" s="60"/>
      <c r="CK19" s="60"/>
      <c r="CL19" s="60"/>
      <c r="CM19" s="61"/>
      <c r="CN19" s="62"/>
      <c r="CO19" s="63"/>
      <c r="CP19" s="60"/>
      <c r="CQ19" s="60"/>
      <c r="CR19" s="60"/>
      <c r="CS19" s="60"/>
      <c r="CT19" s="60"/>
      <c r="CU19" s="60"/>
      <c r="CV19" s="60"/>
      <c r="CW19" s="60"/>
      <c r="CX19" s="60"/>
      <c r="CY19" s="61"/>
      <c r="CZ19" s="62"/>
    </row>
    <row r="20" spans="2:104" ht="15.75">
      <c r="B20" s="49" t="s">
        <v>96</v>
      </c>
      <c r="C20" s="53" t="s">
        <v>104</v>
      </c>
      <c r="D20" s="81" t="s">
        <v>103</v>
      </c>
      <c r="E20" s="51" t="s">
        <v>103</v>
      </c>
      <c r="F20" s="51"/>
      <c r="G20" s="37">
        <v>30</v>
      </c>
      <c r="H20" s="38">
        <v>2</v>
      </c>
      <c r="I20" s="60">
        <v>30</v>
      </c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62">
        <v>2</v>
      </c>
      <c r="U20" s="63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62"/>
      <c r="AG20" s="63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62"/>
      <c r="AS20" s="63"/>
      <c r="AT20" s="60"/>
      <c r="AU20" s="60"/>
      <c r="AV20" s="60"/>
      <c r="AW20" s="60"/>
      <c r="AX20" s="60"/>
      <c r="AY20" s="60"/>
      <c r="AZ20" s="60"/>
      <c r="BA20" s="60"/>
      <c r="BB20" s="60"/>
      <c r="BC20" s="61"/>
      <c r="BD20" s="62"/>
      <c r="BE20" s="63"/>
      <c r="BF20" s="60"/>
      <c r="BG20" s="60"/>
      <c r="BH20" s="60"/>
      <c r="BI20" s="60"/>
      <c r="BJ20" s="60"/>
      <c r="BK20" s="60"/>
      <c r="BL20" s="60"/>
      <c r="BM20" s="60"/>
      <c r="BN20" s="60"/>
      <c r="BO20" s="61"/>
      <c r="BP20" s="62"/>
      <c r="BQ20" s="63"/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62"/>
      <c r="CC20" s="63"/>
      <c r="CD20" s="60"/>
      <c r="CE20" s="60"/>
      <c r="CF20" s="60"/>
      <c r="CG20" s="60"/>
      <c r="CH20" s="60"/>
      <c r="CI20" s="60"/>
      <c r="CJ20" s="60"/>
      <c r="CK20" s="60"/>
      <c r="CL20" s="60"/>
      <c r="CM20" s="61"/>
      <c r="CN20" s="62"/>
      <c r="CO20" s="63"/>
      <c r="CP20" s="60"/>
      <c r="CQ20" s="60"/>
      <c r="CR20" s="60"/>
      <c r="CS20" s="60"/>
      <c r="CT20" s="60"/>
      <c r="CU20" s="60"/>
      <c r="CV20" s="60"/>
      <c r="CW20" s="60"/>
      <c r="CX20" s="60"/>
      <c r="CY20" s="61"/>
      <c r="CZ20" s="62"/>
    </row>
    <row r="21" spans="2:104" ht="15.75">
      <c r="B21" s="228" t="s">
        <v>10</v>
      </c>
      <c r="C21" s="229"/>
      <c r="D21" s="230"/>
      <c r="E21" s="230"/>
      <c r="F21" s="231"/>
      <c r="G21" s="39">
        <f>SUM(G15:G20)</f>
        <v>165</v>
      </c>
      <c r="H21" s="40">
        <f>SUM(H15:H20)</f>
        <v>13</v>
      </c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6"/>
      <c r="U21" s="35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6"/>
      <c r="AS21" s="35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6"/>
      <c r="BE21" s="3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6"/>
      <c r="BQ21" s="35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6"/>
      <c r="CC21" s="35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6"/>
      <c r="CO21" s="35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6"/>
    </row>
    <row r="22" spans="2:104" ht="15.75">
      <c r="B22" s="232" t="s">
        <v>60</v>
      </c>
      <c r="C22" s="233"/>
      <c r="D22" s="233"/>
      <c r="E22" s="233"/>
      <c r="F22" s="233"/>
      <c r="G22" s="218"/>
      <c r="H22" s="2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6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6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6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6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6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6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6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6"/>
    </row>
    <row r="23" spans="2:104" ht="15.75">
      <c r="B23" s="54" t="s">
        <v>91</v>
      </c>
      <c r="C23" s="55" t="s">
        <v>108</v>
      </c>
      <c r="D23" s="82" t="s">
        <v>99</v>
      </c>
      <c r="E23" s="56" t="s">
        <v>100</v>
      </c>
      <c r="F23" s="56"/>
      <c r="G23" s="70">
        <v>60</v>
      </c>
      <c r="H23" s="41">
        <v>4</v>
      </c>
      <c r="I23" s="64">
        <v>30</v>
      </c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66">
        <v>2</v>
      </c>
      <c r="U23" s="67">
        <v>30</v>
      </c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>
        <v>2</v>
      </c>
      <c r="AG23" s="67"/>
      <c r="AH23" s="64"/>
      <c r="AI23" s="64"/>
      <c r="AJ23" s="64"/>
      <c r="AK23" s="64"/>
      <c r="AL23" s="64"/>
      <c r="AM23" s="64"/>
      <c r="AN23" s="64"/>
      <c r="AO23" s="64"/>
      <c r="AP23" s="64"/>
      <c r="AQ23" s="65"/>
      <c r="AR23" s="66"/>
      <c r="AS23" s="67"/>
      <c r="AT23" s="64"/>
      <c r="AU23" s="64"/>
      <c r="AV23" s="64"/>
      <c r="AW23" s="64"/>
      <c r="AX23" s="64"/>
      <c r="AY23" s="64"/>
      <c r="AZ23" s="64"/>
      <c r="BA23" s="64"/>
      <c r="BB23" s="64"/>
      <c r="BC23" s="65"/>
      <c r="BD23" s="66"/>
      <c r="BE23" s="67"/>
      <c r="BF23" s="64"/>
      <c r="BG23" s="64"/>
      <c r="BH23" s="64"/>
      <c r="BI23" s="64"/>
      <c r="BJ23" s="64"/>
      <c r="BK23" s="64"/>
      <c r="BL23" s="64"/>
      <c r="BM23" s="64"/>
      <c r="BN23" s="64"/>
      <c r="BO23" s="65"/>
      <c r="BP23" s="66"/>
      <c r="BQ23" s="67"/>
      <c r="BR23" s="64"/>
      <c r="BS23" s="64"/>
      <c r="BT23" s="64"/>
      <c r="BU23" s="64"/>
      <c r="BV23" s="64"/>
      <c r="BW23" s="64"/>
      <c r="BX23" s="64"/>
      <c r="BY23" s="64"/>
      <c r="BZ23" s="64"/>
      <c r="CA23" s="65"/>
      <c r="CB23" s="66"/>
      <c r="CC23" s="67"/>
      <c r="CD23" s="64"/>
      <c r="CE23" s="64"/>
      <c r="CF23" s="64"/>
      <c r="CG23" s="64"/>
      <c r="CH23" s="64"/>
      <c r="CI23" s="64"/>
      <c r="CJ23" s="64"/>
      <c r="CK23" s="64"/>
      <c r="CL23" s="64"/>
      <c r="CM23" s="65"/>
      <c r="CN23" s="66"/>
      <c r="CO23" s="67"/>
      <c r="CP23" s="64"/>
      <c r="CQ23" s="64"/>
      <c r="CR23" s="64"/>
      <c r="CS23" s="64"/>
      <c r="CT23" s="64"/>
      <c r="CU23" s="64"/>
      <c r="CV23" s="64"/>
      <c r="CW23" s="64"/>
      <c r="CX23" s="64"/>
      <c r="CY23" s="65"/>
      <c r="CZ23" s="66"/>
    </row>
    <row r="24" spans="2:104" ht="15.75">
      <c r="B24" s="54" t="s">
        <v>92</v>
      </c>
      <c r="C24" s="55" t="s">
        <v>108</v>
      </c>
      <c r="D24" s="82"/>
      <c r="E24" s="56"/>
      <c r="F24" s="56" t="s">
        <v>100</v>
      </c>
      <c r="G24" s="70">
        <v>60</v>
      </c>
      <c r="H24" s="41">
        <v>4</v>
      </c>
      <c r="I24" s="64"/>
      <c r="J24" s="64">
        <v>30</v>
      </c>
      <c r="K24" s="64"/>
      <c r="L24" s="64"/>
      <c r="M24" s="64"/>
      <c r="N24" s="64"/>
      <c r="O24" s="64"/>
      <c r="P24" s="64"/>
      <c r="Q24" s="64"/>
      <c r="R24" s="64"/>
      <c r="S24" s="65"/>
      <c r="T24" s="66">
        <v>2</v>
      </c>
      <c r="U24" s="67"/>
      <c r="V24" s="64">
        <v>30</v>
      </c>
      <c r="W24" s="64"/>
      <c r="X24" s="64"/>
      <c r="Y24" s="64"/>
      <c r="Z24" s="64"/>
      <c r="AA24" s="64"/>
      <c r="AB24" s="64"/>
      <c r="AC24" s="64"/>
      <c r="AD24" s="64"/>
      <c r="AE24" s="65"/>
      <c r="AF24" s="66">
        <v>2</v>
      </c>
      <c r="AG24" s="67"/>
      <c r="AH24" s="64"/>
      <c r="AI24" s="64"/>
      <c r="AJ24" s="64"/>
      <c r="AK24" s="64"/>
      <c r="AL24" s="64"/>
      <c r="AM24" s="64"/>
      <c r="AN24" s="64"/>
      <c r="AO24" s="64"/>
      <c r="AP24" s="64"/>
      <c r="AQ24" s="65"/>
      <c r="AR24" s="66"/>
      <c r="AS24" s="67"/>
      <c r="AT24" s="64"/>
      <c r="AU24" s="64"/>
      <c r="AV24" s="64"/>
      <c r="AW24" s="64"/>
      <c r="AX24" s="64"/>
      <c r="AY24" s="64"/>
      <c r="AZ24" s="64"/>
      <c r="BA24" s="64"/>
      <c r="BB24" s="64"/>
      <c r="BC24" s="65"/>
      <c r="BD24" s="66"/>
      <c r="BE24" s="67"/>
      <c r="BF24" s="64"/>
      <c r="BG24" s="64"/>
      <c r="BH24" s="64"/>
      <c r="BI24" s="64"/>
      <c r="BJ24" s="64"/>
      <c r="BK24" s="64"/>
      <c r="BL24" s="64"/>
      <c r="BM24" s="64"/>
      <c r="BN24" s="64"/>
      <c r="BO24" s="65"/>
      <c r="BP24" s="66"/>
      <c r="BQ24" s="67"/>
      <c r="BR24" s="64"/>
      <c r="BS24" s="64"/>
      <c r="BT24" s="64"/>
      <c r="BU24" s="64"/>
      <c r="BV24" s="64"/>
      <c r="BW24" s="64"/>
      <c r="BX24" s="64"/>
      <c r="BY24" s="64"/>
      <c r="BZ24" s="64"/>
      <c r="CA24" s="65"/>
      <c r="CB24" s="66"/>
      <c r="CC24" s="67"/>
      <c r="CD24" s="64"/>
      <c r="CE24" s="64"/>
      <c r="CF24" s="64"/>
      <c r="CG24" s="64"/>
      <c r="CH24" s="64"/>
      <c r="CI24" s="64"/>
      <c r="CJ24" s="64"/>
      <c r="CK24" s="64"/>
      <c r="CL24" s="64"/>
      <c r="CM24" s="65"/>
      <c r="CN24" s="66"/>
      <c r="CO24" s="67"/>
      <c r="CP24" s="64"/>
      <c r="CQ24" s="64"/>
      <c r="CR24" s="64"/>
      <c r="CS24" s="64"/>
      <c r="CT24" s="64"/>
      <c r="CU24" s="64"/>
      <c r="CV24" s="64"/>
      <c r="CW24" s="64"/>
      <c r="CX24" s="64"/>
      <c r="CY24" s="65"/>
      <c r="CZ24" s="66"/>
    </row>
    <row r="25" spans="2:104" ht="15.75">
      <c r="B25" s="54" t="s">
        <v>93</v>
      </c>
      <c r="C25" s="55" t="s">
        <v>109</v>
      </c>
      <c r="D25" s="82" t="s">
        <v>107</v>
      </c>
      <c r="E25" s="56" t="s">
        <v>107</v>
      </c>
      <c r="F25" s="56"/>
      <c r="G25" s="70">
        <v>30</v>
      </c>
      <c r="H25" s="41">
        <v>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4"/>
      <c r="W25" s="64"/>
      <c r="X25" s="64"/>
      <c r="Y25" s="64"/>
      <c r="Z25" s="64"/>
      <c r="AA25" s="64"/>
      <c r="AB25" s="64"/>
      <c r="AC25" s="64"/>
      <c r="AD25" s="64"/>
      <c r="AE25" s="65"/>
      <c r="AF25" s="66"/>
      <c r="AG25" s="67">
        <v>30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5"/>
      <c r="AR25" s="66">
        <v>2</v>
      </c>
      <c r="AS25" s="67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66"/>
      <c r="BE25" s="67"/>
      <c r="BF25" s="64"/>
      <c r="BG25" s="64"/>
      <c r="BH25" s="64"/>
      <c r="BI25" s="64"/>
      <c r="BJ25" s="64"/>
      <c r="BK25" s="64"/>
      <c r="BL25" s="64"/>
      <c r="BM25" s="64"/>
      <c r="BN25" s="64"/>
      <c r="BO25" s="65"/>
      <c r="BP25" s="66"/>
      <c r="BQ25" s="67"/>
      <c r="BR25" s="64"/>
      <c r="BS25" s="64"/>
      <c r="BT25" s="64"/>
      <c r="BU25" s="64"/>
      <c r="BV25" s="64"/>
      <c r="BW25" s="64"/>
      <c r="BX25" s="64"/>
      <c r="BY25" s="64"/>
      <c r="BZ25" s="64"/>
      <c r="CA25" s="65"/>
      <c r="CB25" s="66"/>
      <c r="CC25" s="67"/>
      <c r="CD25" s="64"/>
      <c r="CE25" s="64"/>
      <c r="CF25" s="64"/>
      <c r="CG25" s="64"/>
      <c r="CH25" s="64"/>
      <c r="CI25" s="64"/>
      <c r="CJ25" s="64"/>
      <c r="CK25" s="64"/>
      <c r="CL25" s="64"/>
      <c r="CM25" s="65"/>
      <c r="CN25" s="66"/>
      <c r="CO25" s="67"/>
      <c r="CP25" s="64"/>
      <c r="CQ25" s="64"/>
      <c r="CR25" s="64"/>
      <c r="CS25" s="64"/>
      <c r="CT25" s="64"/>
      <c r="CU25" s="64"/>
      <c r="CV25" s="64"/>
      <c r="CW25" s="64"/>
      <c r="CX25" s="64"/>
      <c r="CY25" s="65"/>
      <c r="CZ25" s="66"/>
    </row>
    <row r="26" spans="2:104" ht="15.75">
      <c r="B26" s="54" t="s">
        <v>94</v>
      </c>
      <c r="C26" s="55" t="s">
        <v>109</v>
      </c>
      <c r="D26" s="82"/>
      <c r="E26" s="56"/>
      <c r="F26" s="56" t="s">
        <v>107</v>
      </c>
      <c r="G26" s="70">
        <v>30</v>
      </c>
      <c r="H26" s="41">
        <v>2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6"/>
      <c r="U26" s="67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6"/>
      <c r="AG26" s="67"/>
      <c r="AH26" s="64">
        <v>30</v>
      </c>
      <c r="AI26" s="64"/>
      <c r="AJ26" s="64"/>
      <c r="AK26" s="64"/>
      <c r="AL26" s="64"/>
      <c r="AM26" s="64"/>
      <c r="AN26" s="64"/>
      <c r="AO26" s="64"/>
      <c r="AP26" s="64"/>
      <c r="AQ26" s="65"/>
      <c r="AR26" s="66">
        <v>2</v>
      </c>
      <c r="AS26" s="67"/>
      <c r="AT26" s="64"/>
      <c r="AU26" s="64"/>
      <c r="AV26" s="64"/>
      <c r="AW26" s="64"/>
      <c r="AX26" s="64"/>
      <c r="AY26" s="64"/>
      <c r="AZ26" s="64"/>
      <c r="BA26" s="64"/>
      <c r="BB26" s="64"/>
      <c r="BC26" s="65"/>
      <c r="BD26" s="66"/>
      <c r="BE26" s="67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66"/>
      <c r="BQ26" s="67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66"/>
      <c r="CC26" s="67"/>
      <c r="CD26" s="64"/>
      <c r="CE26" s="64"/>
      <c r="CF26" s="64"/>
      <c r="CG26" s="64"/>
      <c r="CH26" s="64"/>
      <c r="CI26" s="64"/>
      <c r="CJ26" s="64"/>
      <c r="CK26" s="64"/>
      <c r="CL26" s="64"/>
      <c r="CM26" s="65"/>
      <c r="CN26" s="66"/>
      <c r="CO26" s="67"/>
      <c r="CP26" s="64"/>
      <c r="CQ26" s="64"/>
      <c r="CR26" s="64"/>
      <c r="CS26" s="64"/>
      <c r="CT26" s="64"/>
      <c r="CU26" s="64"/>
      <c r="CV26" s="64"/>
      <c r="CW26" s="64"/>
      <c r="CX26" s="64"/>
      <c r="CY26" s="65"/>
      <c r="CZ26" s="66"/>
    </row>
    <row r="27" spans="2:104" ht="30">
      <c r="B27" s="54" t="s">
        <v>95</v>
      </c>
      <c r="C27" s="74" t="s">
        <v>110</v>
      </c>
      <c r="D27" s="82" t="s">
        <v>105</v>
      </c>
      <c r="E27" s="56" t="s">
        <v>120</v>
      </c>
      <c r="F27" s="56"/>
      <c r="G27" s="70">
        <v>60</v>
      </c>
      <c r="H27" s="41">
        <v>4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6"/>
      <c r="U27" s="67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6"/>
      <c r="AG27" s="67">
        <v>30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5"/>
      <c r="AR27" s="66">
        <v>2</v>
      </c>
      <c r="AS27" s="67">
        <v>30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5"/>
      <c r="BD27" s="66">
        <v>2</v>
      </c>
      <c r="BE27" s="67"/>
      <c r="BF27" s="64"/>
      <c r="BG27" s="64"/>
      <c r="BH27" s="64"/>
      <c r="BI27" s="64"/>
      <c r="BJ27" s="64"/>
      <c r="BK27" s="64"/>
      <c r="BL27" s="64"/>
      <c r="BM27" s="64"/>
      <c r="BN27" s="64"/>
      <c r="BO27" s="65"/>
      <c r="BP27" s="66"/>
      <c r="BQ27" s="67"/>
      <c r="BR27" s="64"/>
      <c r="BS27" s="64"/>
      <c r="BT27" s="64"/>
      <c r="BU27" s="64"/>
      <c r="BV27" s="64"/>
      <c r="BW27" s="64"/>
      <c r="BX27" s="64"/>
      <c r="BY27" s="64"/>
      <c r="BZ27" s="64"/>
      <c r="CA27" s="65"/>
      <c r="CB27" s="66"/>
      <c r="CC27" s="67"/>
      <c r="CD27" s="64"/>
      <c r="CE27" s="64"/>
      <c r="CF27" s="64"/>
      <c r="CG27" s="64"/>
      <c r="CH27" s="64"/>
      <c r="CI27" s="64"/>
      <c r="CJ27" s="64"/>
      <c r="CK27" s="64"/>
      <c r="CL27" s="64"/>
      <c r="CM27" s="65"/>
      <c r="CN27" s="66"/>
      <c r="CO27" s="67"/>
      <c r="CP27" s="64"/>
      <c r="CQ27" s="64"/>
      <c r="CR27" s="64"/>
      <c r="CS27" s="64"/>
      <c r="CT27" s="64"/>
      <c r="CU27" s="64"/>
      <c r="CV27" s="64"/>
      <c r="CW27" s="64"/>
      <c r="CX27" s="64"/>
      <c r="CY27" s="65"/>
      <c r="CZ27" s="66"/>
    </row>
    <row r="28" spans="2:104" ht="30">
      <c r="B28" s="54" t="s">
        <v>96</v>
      </c>
      <c r="C28" s="74" t="s">
        <v>110</v>
      </c>
      <c r="D28" s="82"/>
      <c r="E28" s="56"/>
      <c r="F28" s="56" t="s">
        <v>120</v>
      </c>
      <c r="G28" s="70">
        <v>90</v>
      </c>
      <c r="H28" s="41">
        <v>8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/>
      <c r="T28" s="66"/>
      <c r="U28" s="67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6"/>
      <c r="AG28" s="67"/>
      <c r="AH28" s="64">
        <v>30</v>
      </c>
      <c r="AI28" s="64"/>
      <c r="AJ28" s="64"/>
      <c r="AK28" s="64"/>
      <c r="AL28" s="64"/>
      <c r="AM28" s="64"/>
      <c r="AN28" s="64"/>
      <c r="AO28" s="64"/>
      <c r="AP28" s="64"/>
      <c r="AQ28" s="65"/>
      <c r="AR28" s="66">
        <v>4</v>
      </c>
      <c r="AS28" s="67"/>
      <c r="AT28" s="64">
        <v>60</v>
      </c>
      <c r="AU28" s="64"/>
      <c r="AV28" s="64"/>
      <c r="AW28" s="64"/>
      <c r="AX28" s="64"/>
      <c r="AY28" s="64"/>
      <c r="AZ28" s="64"/>
      <c r="BA28" s="64"/>
      <c r="BB28" s="64"/>
      <c r="BC28" s="65"/>
      <c r="BD28" s="66">
        <v>4</v>
      </c>
      <c r="BE28" s="67"/>
      <c r="BF28" s="64"/>
      <c r="BG28" s="64"/>
      <c r="BH28" s="64"/>
      <c r="BI28" s="64"/>
      <c r="BJ28" s="64"/>
      <c r="BK28" s="64"/>
      <c r="BL28" s="64"/>
      <c r="BM28" s="64"/>
      <c r="BN28" s="64"/>
      <c r="BO28" s="65"/>
      <c r="BP28" s="66"/>
      <c r="BQ28" s="67"/>
      <c r="BR28" s="64"/>
      <c r="BS28" s="64"/>
      <c r="BT28" s="64"/>
      <c r="BU28" s="64"/>
      <c r="BV28" s="64"/>
      <c r="BW28" s="64"/>
      <c r="BX28" s="64"/>
      <c r="BY28" s="64"/>
      <c r="BZ28" s="64"/>
      <c r="CA28" s="65"/>
      <c r="CB28" s="66"/>
      <c r="CC28" s="67"/>
      <c r="CD28" s="64"/>
      <c r="CE28" s="64"/>
      <c r="CF28" s="64"/>
      <c r="CG28" s="64"/>
      <c r="CH28" s="64"/>
      <c r="CI28" s="64"/>
      <c r="CJ28" s="64"/>
      <c r="CK28" s="64"/>
      <c r="CL28" s="64"/>
      <c r="CM28" s="65"/>
      <c r="CN28" s="66"/>
      <c r="CO28" s="67"/>
      <c r="CP28" s="64"/>
      <c r="CQ28" s="64"/>
      <c r="CR28" s="64"/>
      <c r="CS28" s="64"/>
      <c r="CT28" s="64"/>
      <c r="CU28" s="64"/>
      <c r="CV28" s="64"/>
      <c r="CW28" s="64"/>
      <c r="CX28" s="64"/>
      <c r="CY28" s="65"/>
      <c r="CZ28" s="66"/>
    </row>
    <row r="29" spans="2:104" ht="15.75">
      <c r="B29" s="54" t="s">
        <v>106</v>
      </c>
      <c r="C29" s="55" t="s">
        <v>111</v>
      </c>
      <c r="D29" s="82" t="s">
        <v>101</v>
      </c>
      <c r="E29" s="56" t="s">
        <v>121</v>
      </c>
      <c r="F29" s="56"/>
      <c r="G29" s="70">
        <v>60</v>
      </c>
      <c r="H29" s="41">
        <v>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  <c r="T29" s="66"/>
      <c r="U29" s="67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6"/>
      <c r="AG29" s="67"/>
      <c r="AH29" s="64"/>
      <c r="AI29" s="64"/>
      <c r="AJ29" s="64"/>
      <c r="AK29" s="64"/>
      <c r="AL29" s="64"/>
      <c r="AM29" s="64"/>
      <c r="AN29" s="64"/>
      <c r="AO29" s="64"/>
      <c r="AP29" s="64"/>
      <c r="AQ29" s="65"/>
      <c r="AR29" s="66"/>
      <c r="AS29" s="67">
        <v>30</v>
      </c>
      <c r="AT29" s="64"/>
      <c r="AU29" s="64"/>
      <c r="AV29" s="64"/>
      <c r="AW29" s="64"/>
      <c r="AX29" s="64"/>
      <c r="AY29" s="64"/>
      <c r="AZ29" s="64"/>
      <c r="BA29" s="64"/>
      <c r="BB29" s="64"/>
      <c r="BC29" s="65"/>
      <c r="BD29" s="66">
        <v>2</v>
      </c>
      <c r="BE29" s="67">
        <v>30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5"/>
      <c r="BP29" s="66">
        <v>2</v>
      </c>
      <c r="BQ29" s="67"/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66"/>
      <c r="CC29" s="67"/>
      <c r="CD29" s="64"/>
      <c r="CE29" s="64"/>
      <c r="CF29" s="64"/>
      <c r="CG29" s="64"/>
      <c r="CH29" s="64"/>
      <c r="CI29" s="64"/>
      <c r="CJ29" s="64"/>
      <c r="CK29" s="64"/>
      <c r="CL29" s="64"/>
      <c r="CM29" s="65"/>
      <c r="CN29" s="66"/>
      <c r="CO29" s="67"/>
      <c r="CP29" s="64"/>
      <c r="CQ29" s="64"/>
      <c r="CR29" s="64"/>
      <c r="CS29" s="64"/>
      <c r="CT29" s="64"/>
      <c r="CU29" s="64"/>
      <c r="CV29" s="64"/>
      <c r="CW29" s="64"/>
      <c r="CX29" s="64"/>
      <c r="CY29" s="65"/>
      <c r="CZ29" s="66"/>
    </row>
    <row r="30" spans="2:104" ht="15.75">
      <c r="B30" s="54" t="s">
        <v>136</v>
      </c>
      <c r="C30" s="55" t="s">
        <v>111</v>
      </c>
      <c r="D30" s="82"/>
      <c r="E30" s="56"/>
      <c r="F30" s="56" t="s">
        <v>121</v>
      </c>
      <c r="G30" s="70">
        <v>60</v>
      </c>
      <c r="H30" s="41">
        <v>4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66"/>
      <c r="U30" s="67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6"/>
      <c r="AG30" s="67"/>
      <c r="AH30" s="64"/>
      <c r="AI30" s="64"/>
      <c r="AJ30" s="64"/>
      <c r="AK30" s="64"/>
      <c r="AL30" s="64"/>
      <c r="AM30" s="64"/>
      <c r="AN30" s="64"/>
      <c r="AO30" s="64"/>
      <c r="AP30" s="64"/>
      <c r="AQ30" s="65"/>
      <c r="AR30" s="66"/>
      <c r="AS30" s="67"/>
      <c r="AT30" s="64">
        <v>30</v>
      </c>
      <c r="AU30" s="64"/>
      <c r="AV30" s="64"/>
      <c r="AW30" s="64"/>
      <c r="AX30" s="64"/>
      <c r="AY30" s="64"/>
      <c r="AZ30" s="64"/>
      <c r="BA30" s="64"/>
      <c r="BB30" s="64"/>
      <c r="BC30" s="65"/>
      <c r="BD30" s="66">
        <v>2</v>
      </c>
      <c r="BE30" s="67"/>
      <c r="BF30" s="64">
        <v>30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66">
        <v>2</v>
      </c>
      <c r="BQ30" s="67"/>
      <c r="BR30" s="64"/>
      <c r="BS30" s="64"/>
      <c r="BT30" s="64"/>
      <c r="BU30" s="64"/>
      <c r="BV30" s="64"/>
      <c r="BW30" s="64"/>
      <c r="BX30" s="64"/>
      <c r="BY30" s="64"/>
      <c r="BZ30" s="64"/>
      <c r="CA30" s="65"/>
      <c r="CB30" s="66"/>
      <c r="CC30" s="67"/>
      <c r="CD30" s="64"/>
      <c r="CE30" s="64"/>
      <c r="CF30" s="64"/>
      <c r="CG30" s="64"/>
      <c r="CH30" s="64"/>
      <c r="CI30" s="64"/>
      <c r="CJ30" s="64"/>
      <c r="CK30" s="64"/>
      <c r="CL30" s="64"/>
      <c r="CM30" s="65"/>
      <c r="CN30" s="66"/>
      <c r="CO30" s="67"/>
      <c r="CP30" s="64"/>
      <c r="CQ30" s="64"/>
      <c r="CR30" s="64"/>
      <c r="CS30" s="64"/>
      <c r="CT30" s="64"/>
      <c r="CU30" s="64"/>
      <c r="CV30" s="64"/>
      <c r="CW30" s="64"/>
      <c r="CX30" s="64"/>
      <c r="CY30" s="65"/>
      <c r="CZ30" s="66"/>
    </row>
    <row r="31" spans="2:104" ht="15.75">
      <c r="B31" s="54" t="s">
        <v>137</v>
      </c>
      <c r="C31" s="55" t="s">
        <v>150</v>
      </c>
      <c r="D31" s="82"/>
      <c r="E31" s="56"/>
      <c r="F31" s="56" t="s">
        <v>122</v>
      </c>
      <c r="G31" s="70">
        <v>30</v>
      </c>
      <c r="H31" s="41">
        <v>3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/>
      <c r="T31" s="66"/>
      <c r="U31" s="67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6"/>
      <c r="AG31" s="67"/>
      <c r="AH31" s="64"/>
      <c r="AI31" s="64"/>
      <c r="AJ31" s="64"/>
      <c r="AK31" s="64"/>
      <c r="AL31" s="64"/>
      <c r="AM31" s="64"/>
      <c r="AN31" s="64"/>
      <c r="AO31" s="64"/>
      <c r="AP31" s="64"/>
      <c r="AQ31" s="65"/>
      <c r="AR31" s="66"/>
      <c r="AS31" s="67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66"/>
      <c r="BE31" s="67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66"/>
      <c r="BQ31" s="67"/>
      <c r="BR31" s="64">
        <v>30</v>
      </c>
      <c r="BS31" s="64"/>
      <c r="BT31" s="64"/>
      <c r="BU31" s="64"/>
      <c r="BV31" s="64"/>
      <c r="BW31" s="64"/>
      <c r="BX31" s="64"/>
      <c r="BY31" s="64"/>
      <c r="BZ31" s="64"/>
      <c r="CA31" s="65"/>
      <c r="CB31" s="66">
        <v>3</v>
      </c>
      <c r="CC31" s="67"/>
      <c r="CD31" s="64"/>
      <c r="CE31" s="64"/>
      <c r="CF31" s="64"/>
      <c r="CG31" s="64"/>
      <c r="CH31" s="64"/>
      <c r="CI31" s="64"/>
      <c r="CJ31" s="64"/>
      <c r="CK31" s="64"/>
      <c r="CL31" s="64"/>
      <c r="CM31" s="65"/>
      <c r="CN31" s="66"/>
      <c r="CO31" s="67"/>
      <c r="CP31" s="64"/>
      <c r="CQ31" s="64"/>
      <c r="CR31" s="64"/>
      <c r="CS31" s="64"/>
      <c r="CT31" s="64"/>
      <c r="CU31" s="64"/>
      <c r="CV31" s="64"/>
      <c r="CW31" s="64"/>
      <c r="CX31" s="64"/>
      <c r="CY31" s="65"/>
      <c r="CZ31" s="66"/>
    </row>
    <row r="32" spans="2:104" ht="15.75">
      <c r="B32" s="54" t="s">
        <v>138</v>
      </c>
      <c r="C32" s="55" t="s">
        <v>112</v>
      </c>
      <c r="D32" s="82"/>
      <c r="E32" s="56"/>
      <c r="F32" s="56" t="s">
        <v>107</v>
      </c>
      <c r="G32" s="70">
        <v>30</v>
      </c>
      <c r="H32" s="41">
        <v>2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  <c r="T32" s="66"/>
      <c r="U32" s="67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/>
      <c r="AG32" s="67"/>
      <c r="AH32" s="64">
        <v>30</v>
      </c>
      <c r="AI32" s="64"/>
      <c r="AJ32" s="64"/>
      <c r="AK32" s="64"/>
      <c r="AL32" s="64"/>
      <c r="AM32" s="64"/>
      <c r="AN32" s="64"/>
      <c r="AO32" s="64"/>
      <c r="AP32" s="64"/>
      <c r="AQ32" s="65"/>
      <c r="AR32" s="66">
        <v>2</v>
      </c>
      <c r="AS32" s="67"/>
      <c r="AT32" s="64"/>
      <c r="AU32" s="64"/>
      <c r="AV32" s="64"/>
      <c r="AW32" s="64"/>
      <c r="AX32" s="64"/>
      <c r="AY32" s="64"/>
      <c r="AZ32" s="64"/>
      <c r="BA32" s="64"/>
      <c r="BB32" s="64"/>
      <c r="BC32" s="65"/>
      <c r="BD32" s="66"/>
      <c r="BE32" s="67"/>
      <c r="BF32" s="64"/>
      <c r="BG32" s="64"/>
      <c r="BH32" s="64"/>
      <c r="BI32" s="64"/>
      <c r="BJ32" s="64"/>
      <c r="BK32" s="64"/>
      <c r="BL32" s="64"/>
      <c r="BM32" s="64"/>
      <c r="BN32" s="64"/>
      <c r="BO32" s="65"/>
      <c r="BP32" s="66"/>
      <c r="BQ32" s="67"/>
      <c r="BR32" s="64"/>
      <c r="BS32" s="64"/>
      <c r="BT32" s="64"/>
      <c r="BU32" s="64"/>
      <c r="BV32" s="64"/>
      <c r="BW32" s="64"/>
      <c r="BX32" s="64"/>
      <c r="BY32" s="64"/>
      <c r="BZ32" s="64"/>
      <c r="CA32" s="65"/>
      <c r="CB32" s="66"/>
      <c r="CC32" s="67"/>
      <c r="CD32" s="64"/>
      <c r="CE32" s="64"/>
      <c r="CF32" s="64"/>
      <c r="CG32" s="64"/>
      <c r="CH32" s="64"/>
      <c r="CI32" s="64"/>
      <c r="CJ32" s="64"/>
      <c r="CK32" s="64"/>
      <c r="CL32" s="64"/>
      <c r="CM32" s="65"/>
      <c r="CN32" s="66"/>
      <c r="CO32" s="67"/>
      <c r="CP32" s="64"/>
      <c r="CQ32" s="64"/>
      <c r="CR32" s="64"/>
      <c r="CS32" s="64"/>
      <c r="CT32" s="64"/>
      <c r="CU32" s="64"/>
      <c r="CV32" s="64"/>
      <c r="CW32" s="64"/>
      <c r="CX32" s="64"/>
      <c r="CY32" s="65"/>
      <c r="CZ32" s="66"/>
    </row>
    <row r="33" spans="2:104" ht="15.75">
      <c r="B33" s="54" t="s">
        <v>139</v>
      </c>
      <c r="C33" s="55" t="s">
        <v>148</v>
      </c>
      <c r="D33" s="82" t="s">
        <v>107</v>
      </c>
      <c r="E33" s="56" t="s">
        <v>107</v>
      </c>
      <c r="F33" s="56"/>
      <c r="G33" s="70">
        <v>30</v>
      </c>
      <c r="H33" s="41">
        <v>2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  <c r="T33" s="66"/>
      <c r="U33" s="67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6"/>
      <c r="AG33" s="67">
        <v>30</v>
      </c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66">
        <v>2</v>
      </c>
      <c r="AS33" s="67"/>
      <c r="AT33" s="64"/>
      <c r="AU33" s="64"/>
      <c r="AV33" s="64"/>
      <c r="AW33" s="64"/>
      <c r="AX33" s="64"/>
      <c r="AY33" s="64"/>
      <c r="AZ33" s="64"/>
      <c r="BA33" s="64"/>
      <c r="BB33" s="64"/>
      <c r="BC33" s="65"/>
      <c r="BD33" s="66"/>
      <c r="BE33" s="67"/>
      <c r="BF33" s="64"/>
      <c r="BG33" s="64"/>
      <c r="BH33" s="64"/>
      <c r="BI33" s="64"/>
      <c r="BJ33" s="64"/>
      <c r="BK33" s="64"/>
      <c r="BL33" s="64"/>
      <c r="BM33" s="64"/>
      <c r="BN33" s="64"/>
      <c r="BO33" s="65"/>
      <c r="BP33" s="66"/>
      <c r="BQ33" s="67"/>
      <c r="BR33" s="64"/>
      <c r="BS33" s="64"/>
      <c r="BT33" s="64"/>
      <c r="BU33" s="64"/>
      <c r="BV33" s="64"/>
      <c r="BW33" s="64"/>
      <c r="BX33" s="64"/>
      <c r="BY33" s="64"/>
      <c r="BZ33" s="64"/>
      <c r="CA33" s="65"/>
      <c r="CB33" s="66"/>
      <c r="CC33" s="67"/>
      <c r="CD33" s="64"/>
      <c r="CE33" s="64"/>
      <c r="CF33" s="64"/>
      <c r="CG33" s="64"/>
      <c r="CH33" s="64"/>
      <c r="CI33" s="64"/>
      <c r="CJ33" s="64"/>
      <c r="CK33" s="64"/>
      <c r="CL33" s="64"/>
      <c r="CM33" s="65"/>
      <c r="CN33" s="66"/>
      <c r="CO33" s="67"/>
      <c r="CP33" s="64"/>
      <c r="CQ33" s="64"/>
      <c r="CR33" s="64"/>
      <c r="CS33" s="64"/>
      <c r="CT33" s="64"/>
      <c r="CU33" s="64"/>
      <c r="CV33" s="64"/>
      <c r="CW33" s="64"/>
      <c r="CX33" s="64"/>
      <c r="CY33" s="65"/>
      <c r="CZ33" s="66"/>
    </row>
    <row r="34" spans="2:104" ht="15.75">
      <c r="B34" s="54" t="s">
        <v>140</v>
      </c>
      <c r="C34" s="55" t="s">
        <v>148</v>
      </c>
      <c r="D34" s="82"/>
      <c r="E34" s="56"/>
      <c r="F34" s="56" t="s">
        <v>100</v>
      </c>
      <c r="G34" s="70">
        <v>60</v>
      </c>
      <c r="H34" s="41">
        <v>4</v>
      </c>
      <c r="I34" s="64"/>
      <c r="J34" s="64"/>
      <c r="K34" s="64"/>
      <c r="L34" s="64"/>
      <c r="M34" s="64">
        <v>30</v>
      </c>
      <c r="N34" s="64"/>
      <c r="O34" s="64"/>
      <c r="P34" s="64"/>
      <c r="Q34" s="64"/>
      <c r="R34" s="64"/>
      <c r="S34" s="65"/>
      <c r="T34" s="66">
        <v>2</v>
      </c>
      <c r="U34" s="67"/>
      <c r="V34" s="64"/>
      <c r="W34" s="64"/>
      <c r="X34" s="64"/>
      <c r="Y34" s="64">
        <v>30</v>
      </c>
      <c r="Z34" s="64"/>
      <c r="AA34" s="64"/>
      <c r="AB34" s="64"/>
      <c r="AC34" s="64"/>
      <c r="AD34" s="64"/>
      <c r="AE34" s="65"/>
      <c r="AF34" s="66">
        <v>2</v>
      </c>
      <c r="AG34" s="67"/>
      <c r="AH34" s="64"/>
      <c r="AI34" s="64"/>
      <c r="AJ34" s="64"/>
      <c r="AK34" s="64"/>
      <c r="AL34" s="64"/>
      <c r="AM34" s="64"/>
      <c r="AN34" s="64"/>
      <c r="AO34" s="64"/>
      <c r="AP34" s="64"/>
      <c r="AQ34" s="65"/>
      <c r="AR34" s="66"/>
      <c r="AS34" s="67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66"/>
      <c r="BE34" s="67"/>
      <c r="BF34" s="64"/>
      <c r="BG34" s="64"/>
      <c r="BH34" s="64"/>
      <c r="BI34" s="64"/>
      <c r="BJ34" s="64"/>
      <c r="BK34" s="64"/>
      <c r="BL34" s="64"/>
      <c r="BM34" s="64"/>
      <c r="BN34" s="64"/>
      <c r="BO34" s="65"/>
      <c r="BP34" s="66"/>
      <c r="BQ34" s="67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66"/>
      <c r="CC34" s="67"/>
      <c r="CD34" s="64"/>
      <c r="CE34" s="64"/>
      <c r="CF34" s="64"/>
      <c r="CG34" s="64"/>
      <c r="CH34" s="64"/>
      <c r="CI34" s="64"/>
      <c r="CJ34" s="64"/>
      <c r="CK34" s="64"/>
      <c r="CL34" s="64"/>
      <c r="CM34" s="65"/>
      <c r="CN34" s="66"/>
      <c r="CO34" s="67"/>
      <c r="CP34" s="64"/>
      <c r="CQ34" s="64"/>
      <c r="CR34" s="64"/>
      <c r="CS34" s="64"/>
      <c r="CT34" s="64"/>
      <c r="CU34" s="64"/>
      <c r="CV34" s="64"/>
      <c r="CW34" s="64"/>
      <c r="CX34" s="64"/>
      <c r="CY34" s="65"/>
      <c r="CZ34" s="66"/>
    </row>
    <row r="35" spans="2:104" ht="15.75">
      <c r="B35" s="54" t="s">
        <v>141</v>
      </c>
      <c r="C35" s="55" t="s">
        <v>114</v>
      </c>
      <c r="D35" s="82" t="s">
        <v>99</v>
      </c>
      <c r="E35" s="56" t="s">
        <v>100</v>
      </c>
      <c r="F35" s="56"/>
      <c r="G35" s="70">
        <v>60</v>
      </c>
      <c r="H35" s="41">
        <v>4</v>
      </c>
      <c r="I35" s="64">
        <v>30</v>
      </c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6">
        <v>2</v>
      </c>
      <c r="U35" s="67">
        <v>30</v>
      </c>
      <c r="V35" s="64"/>
      <c r="W35" s="64"/>
      <c r="X35" s="64"/>
      <c r="Y35" s="64"/>
      <c r="Z35" s="64"/>
      <c r="AA35" s="64"/>
      <c r="AB35" s="64"/>
      <c r="AC35" s="64"/>
      <c r="AD35" s="64"/>
      <c r="AE35" s="65"/>
      <c r="AF35" s="66">
        <v>2</v>
      </c>
      <c r="AG35" s="67"/>
      <c r="AH35" s="64"/>
      <c r="AI35" s="64"/>
      <c r="AJ35" s="64"/>
      <c r="AK35" s="64"/>
      <c r="AL35" s="64"/>
      <c r="AM35" s="64"/>
      <c r="AN35" s="64"/>
      <c r="AO35" s="64"/>
      <c r="AP35" s="64"/>
      <c r="AQ35" s="65"/>
      <c r="AR35" s="66"/>
      <c r="AS35" s="67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66"/>
      <c r="BE35" s="67"/>
      <c r="BF35" s="64"/>
      <c r="BG35" s="64"/>
      <c r="BH35" s="64"/>
      <c r="BI35" s="64"/>
      <c r="BJ35" s="64"/>
      <c r="BK35" s="64"/>
      <c r="BL35" s="64"/>
      <c r="BM35" s="64"/>
      <c r="BN35" s="64"/>
      <c r="BO35" s="65"/>
      <c r="BP35" s="66"/>
      <c r="BQ35" s="67"/>
      <c r="BR35" s="64"/>
      <c r="BS35" s="64"/>
      <c r="BT35" s="64"/>
      <c r="BU35" s="64"/>
      <c r="BV35" s="64"/>
      <c r="BW35" s="64"/>
      <c r="BX35" s="64"/>
      <c r="BY35" s="64"/>
      <c r="BZ35" s="64"/>
      <c r="CA35" s="65"/>
      <c r="CB35" s="66"/>
      <c r="CC35" s="67"/>
      <c r="CD35" s="64"/>
      <c r="CE35" s="64"/>
      <c r="CF35" s="64"/>
      <c r="CG35" s="64"/>
      <c r="CH35" s="64"/>
      <c r="CI35" s="64"/>
      <c r="CJ35" s="64"/>
      <c r="CK35" s="64"/>
      <c r="CL35" s="64"/>
      <c r="CM35" s="65"/>
      <c r="CN35" s="66"/>
      <c r="CO35" s="67"/>
      <c r="CP35" s="64"/>
      <c r="CQ35" s="64"/>
      <c r="CR35" s="64"/>
      <c r="CS35" s="64"/>
      <c r="CT35" s="64"/>
      <c r="CU35" s="64"/>
      <c r="CV35" s="64"/>
      <c r="CW35" s="64"/>
      <c r="CX35" s="64"/>
      <c r="CY35" s="65"/>
      <c r="CZ35" s="66"/>
    </row>
    <row r="36" spans="2:104" ht="15.75">
      <c r="B36" s="54" t="s">
        <v>142</v>
      </c>
      <c r="C36" s="55" t="s">
        <v>114</v>
      </c>
      <c r="D36" s="82"/>
      <c r="E36" s="56"/>
      <c r="F36" s="56" t="s">
        <v>100</v>
      </c>
      <c r="G36" s="70">
        <v>90</v>
      </c>
      <c r="H36" s="41">
        <v>8</v>
      </c>
      <c r="I36" s="64"/>
      <c r="J36" s="64"/>
      <c r="K36" s="64"/>
      <c r="L36" s="64"/>
      <c r="M36" s="64">
        <v>30</v>
      </c>
      <c r="N36" s="64"/>
      <c r="O36" s="64"/>
      <c r="P36" s="64"/>
      <c r="Q36" s="64"/>
      <c r="R36" s="64"/>
      <c r="S36" s="65"/>
      <c r="T36" s="66">
        <v>2</v>
      </c>
      <c r="U36" s="67"/>
      <c r="V36" s="64"/>
      <c r="W36" s="64"/>
      <c r="X36" s="64"/>
      <c r="Y36" s="64">
        <v>60</v>
      </c>
      <c r="Z36" s="64"/>
      <c r="AA36" s="64"/>
      <c r="AB36" s="64"/>
      <c r="AC36" s="64"/>
      <c r="AD36" s="64"/>
      <c r="AE36" s="65"/>
      <c r="AF36" s="66">
        <v>6</v>
      </c>
      <c r="AG36" s="67"/>
      <c r="AH36" s="64"/>
      <c r="AI36" s="64"/>
      <c r="AJ36" s="64"/>
      <c r="AK36" s="64"/>
      <c r="AL36" s="64"/>
      <c r="AM36" s="64"/>
      <c r="AN36" s="64"/>
      <c r="AO36" s="64"/>
      <c r="AP36" s="64"/>
      <c r="AQ36" s="65"/>
      <c r="AR36" s="66"/>
      <c r="AS36" s="67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66"/>
      <c r="BE36" s="67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6"/>
      <c r="BQ36" s="67"/>
      <c r="BR36" s="64"/>
      <c r="BS36" s="64"/>
      <c r="BT36" s="64"/>
      <c r="BU36" s="64"/>
      <c r="BV36" s="64"/>
      <c r="BW36" s="64"/>
      <c r="BX36" s="64"/>
      <c r="BY36" s="64"/>
      <c r="BZ36" s="64"/>
      <c r="CA36" s="65"/>
      <c r="CB36" s="66"/>
      <c r="CC36" s="67"/>
      <c r="CD36" s="64"/>
      <c r="CE36" s="64"/>
      <c r="CF36" s="64"/>
      <c r="CG36" s="64"/>
      <c r="CH36" s="64"/>
      <c r="CI36" s="64"/>
      <c r="CJ36" s="64"/>
      <c r="CK36" s="64"/>
      <c r="CL36" s="64"/>
      <c r="CM36" s="65"/>
      <c r="CN36" s="66"/>
      <c r="CO36" s="67"/>
      <c r="CP36" s="64"/>
      <c r="CQ36" s="64"/>
      <c r="CR36" s="64"/>
      <c r="CS36" s="64"/>
      <c r="CT36" s="64"/>
      <c r="CU36" s="64"/>
      <c r="CV36" s="64"/>
      <c r="CW36" s="64"/>
      <c r="CX36" s="64"/>
      <c r="CY36" s="65"/>
      <c r="CZ36" s="66"/>
    </row>
    <row r="37" spans="2:104" ht="15.75">
      <c r="B37" s="54" t="s">
        <v>143</v>
      </c>
      <c r="C37" s="55" t="s">
        <v>159</v>
      </c>
      <c r="D37" s="82"/>
      <c r="E37" s="56"/>
      <c r="F37" s="56" t="s">
        <v>105</v>
      </c>
      <c r="G37" s="70">
        <v>30</v>
      </c>
      <c r="H37" s="41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66"/>
      <c r="U37" s="67"/>
      <c r="V37" s="64"/>
      <c r="W37" s="64"/>
      <c r="X37" s="64"/>
      <c r="Y37" s="64"/>
      <c r="Z37" s="64"/>
      <c r="AA37" s="64"/>
      <c r="AB37" s="64"/>
      <c r="AC37" s="64"/>
      <c r="AD37" s="64"/>
      <c r="AE37" s="65"/>
      <c r="AF37" s="66"/>
      <c r="AG37" s="67"/>
      <c r="AH37" s="64"/>
      <c r="AI37" s="64"/>
      <c r="AJ37" s="64"/>
      <c r="AK37" s="64"/>
      <c r="AL37" s="64"/>
      <c r="AM37" s="64"/>
      <c r="AN37" s="64"/>
      <c r="AO37" s="64"/>
      <c r="AP37" s="64"/>
      <c r="AQ37" s="65"/>
      <c r="AR37" s="66"/>
      <c r="AS37" s="67"/>
      <c r="AT37" s="64"/>
      <c r="AU37" s="64"/>
      <c r="AV37" s="64"/>
      <c r="AW37" s="64">
        <v>30</v>
      </c>
      <c r="AX37" s="64"/>
      <c r="AY37" s="64"/>
      <c r="AZ37" s="64"/>
      <c r="BA37" s="64"/>
      <c r="BB37" s="64"/>
      <c r="BC37" s="65"/>
      <c r="BD37" s="66">
        <v>2</v>
      </c>
      <c r="BE37" s="67"/>
      <c r="BF37" s="64"/>
      <c r="BG37" s="64"/>
      <c r="BH37" s="64"/>
      <c r="BI37" s="64"/>
      <c r="BJ37" s="64"/>
      <c r="BK37" s="64"/>
      <c r="BL37" s="64"/>
      <c r="BM37" s="64"/>
      <c r="BN37" s="64"/>
      <c r="BO37" s="65"/>
      <c r="BP37" s="66"/>
      <c r="BQ37" s="67"/>
      <c r="BR37" s="64"/>
      <c r="BS37" s="64"/>
      <c r="BT37" s="64"/>
      <c r="BU37" s="64"/>
      <c r="BV37" s="64"/>
      <c r="BW37" s="64"/>
      <c r="BX37" s="64"/>
      <c r="BY37" s="64"/>
      <c r="BZ37" s="64"/>
      <c r="CA37" s="65"/>
      <c r="CB37" s="66"/>
      <c r="CC37" s="67"/>
      <c r="CD37" s="64"/>
      <c r="CE37" s="64"/>
      <c r="CF37" s="64"/>
      <c r="CG37" s="64"/>
      <c r="CH37" s="64"/>
      <c r="CI37" s="64"/>
      <c r="CJ37" s="64"/>
      <c r="CK37" s="64"/>
      <c r="CL37" s="64"/>
      <c r="CM37" s="65"/>
      <c r="CN37" s="66"/>
      <c r="CO37" s="67"/>
      <c r="CP37" s="64"/>
      <c r="CQ37" s="64"/>
      <c r="CR37" s="64"/>
      <c r="CS37" s="64"/>
      <c r="CT37" s="64"/>
      <c r="CU37" s="64"/>
      <c r="CV37" s="64"/>
      <c r="CW37" s="64"/>
      <c r="CX37" s="64"/>
      <c r="CY37" s="65"/>
      <c r="CZ37" s="66"/>
    </row>
    <row r="38" spans="2:104" ht="15.75">
      <c r="B38" s="54" t="s">
        <v>160</v>
      </c>
      <c r="C38" s="55" t="s">
        <v>192</v>
      </c>
      <c r="D38" s="82"/>
      <c r="E38" s="56"/>
      <c r="F38" s="56" t="s">
        <v>103</v>
      </c>
      <c r="G38" s="70">
        <v>30</v>
      </c>
      <c r="H38" s="41">
        <v>2</v>
      </c>
      <c r="I38" s="64"/>
      <c r="J38" s="64">
        <v>30</v>
      </c>
      <c r="K38" s="64"/>
      <c r="L38" s="64"/>
      <c r="M38" s="64"/>
      <c r="N38" s="64"/>
      <c r="O38" s="64"/>
      <c r="P38" s="64"/>
      <c r="Q38" s="64"/>
      <c r="R38" s="64"/>
      <c r="S38" s="65"/>
      <c r="T38" s="66">
        <v>2</v>
      </c>
      <c r="U38" s="67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6"/>
      <c r="AG38" s="67"/>
      <c r="AH38" s="64"/>
      <c r="AI38" s="64"/>
      <c r="AJ38" s="64"/>
      <c r="AK38" s="64"/>
      <c r="AL38" s="64"/>
      <c r="AM38" s="64"/>
      <c r="AN38" s="64"/>
      <c r="AO38" s="64"/>
      <c r="AP38" s="64"/>
      <c r="AQ38" s="65"/>
      <c r="AR38" s="66"/>
      <c r="AS38" s="67"/>
      <c r="AT38" s="64"/>
      <c r="AU38" s="64"/>
      <c r="AV38" s="64"/>
      <c r="AW38" s="64"/>
      <c r="AX38" s="64"/>
      <c r="AY38" s="64"/>
      <c r="AZ38" s="64"/>
      <c r="BA38" s="64"/>
      <c r="BB38" s="64"/>
      <c r="BC38" s="65"/>
      <c r="BD38" s="66"/>
      <c r="BE38" s="67"/>
      <c r="BF38" s="64"/>
      <c r="BG38" s="64"/>
      <c r="BH38" s="64"/>
      <c r="BI38" s="64"/>
      <c r="BJ38" s="64"/>
      <c r="BK38" s="64"/>
      <c r="BL38" s="64"/>
      <c r="BM38" s="64"/>
      <c r="BN38" s="64"/>
      <c r="BO38" s="65"/>
      <c r="BP38" s="66"/>
      <c r="BQ38" s="67"/>
      <c r="BR38" s="64"/>
      <c r="BS38" s="64"/>
      <c r="BT38" s="64"/>
      <c r="BU38" s="64"/>
      <c r="BV38" s="64"/>
      <c r="BW38" s="64"/>
      <c r="BX38" s="64"/>
      <c r="BY38" s="64"/>
      <c r="BZ38" s="64"/>
      <c r="CA38" s="65"/>
      <c r="CB38" s="66"/>
      <c r="CC38" s="67"/>
      <c r="CD38" s="64"/>
      <c r="CE38" s="64"/>
      <c r="CF38" s="64"/>
      <c r="CG38" s="64"/>
      <c r="CH38" s="64"/>
      <c r="CI38" s="64"/>
      <c r="CJ38" s="64"/>
      <c r="CK38" s="64"/>
      <c r="CL38" s="64"/>
      <c r="CM38" s="65"/>
      <c r="CN38" s="66"/>
      <c r="CO38" s="67"/>
      <c r="CP38" s="64"/>
      <c r="CQ38" s="64"/>
      <c r="CR38" s="64"/>
      <c r="CS38" s="64"/>
      <c r="CT38" s="64"/>
      <c r="CU38" s="64"/>
      <c r="CV38" s="64"/>
      <c r="CW38" s="64"/>
      <c r="CX38" s="64"/>
      <c r="CY38" s="65"/>
      <c r="CZ38" s="66"/>
    </row>
    <row r="39" spans="2:104" ht="15.75">
      <c r="B39" s="54" t="s">
        <v>161</v>
      </c>
      <c r="C39" s="55" t="s">
        <v>115</v>
      </c>
      <c r="D39" s="82" t="s">
        <v>105</v>
      </c>
      <c r="E39" s="56"/>
      <c r="F39" s="56" t="s">
        <v>120</v>
      </c>
      <c r="G39" s="70">
        <v>60</v>
      </c>
      <c r="H39" s="41">
        <v>6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/>
      <c r="T39" s="66"/>
      <c r="U39" s="67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6"/>
      <c r="AG39" s="67"/>
      <c r="AH39" s="64"/>
      <c r="AI39" s="64"/>
      <c r="AJ39" s="64"/>
      <c r="AK39" s="64">
        <v>30</v>
      </c>
      <c r="AL39" s="64"/>
      <c r="AM39" s="64"/>
      <c r="AN39" s="64"/>
      <c r="AO39" s="64"/>
      <c r="AP39" s="64"/>
      <c r="AQ39" s="65"/>
      <c r="AR39" s="66">
        <v>3</v>
      </c>
      <c r="AS39" s="67"/>
      <c r="AT39" s="64"/>
      <c r="AU39" s="64"/>
      <c r="AV39" s="64"/>
      <c r="AW39" s="64">
        <v>30</v>
      </c>
      <c r="AX39" s="64"/>
      <c r="AY39" s="64"/>
      <c r="AZ39" s="64"/>
      <c r="BA39" s="64"/>
      <c r="BB39" s="64"/>
      <c r="BC39" s="65"/>
      <c r="BD39" s="66">
        <v>3</v>
      </c>
      <c r="BE39" s="67"/>
      <c r="BF39" s="64"/>
      <c r="BG39" s="64"/>
      <c r="BH39" s="64"/>
      <c r="BI39" s="64"/>
      <c r="BJ39" s="64"/>
      <c r="BK39" s="64"/>
      <c r="BL39" s="64"/>
      <c r="BM39" s="64"/>
      <c r="BN39" s="64"/>
      <c r="BO39" s="65"/>
      <c r="BP39" s="66"/>
      <c r="BQ39" s="67"/>
      <c r="BR39" s="64"/>
      <c r="BS39" s="64"/>
      <c r="BT39" s="64"/>
      <c r="BU39" s="64"/>
      <c r="BV39" s="64"/>
      <c r="BW39" s="64"/>
      <c r="BX39" s="64"/>
      <c r="BY39" s="64"/>
      <c r="BZ39" s="64"/>
      <c r="CA39" s="65"/>
      <c r="CB39" s="66"/>
      <c r="CC39" s="67"/>
      <c r="CD39" s="64"/>
      <c r="CE39" s="64"/>
      <c r="CF39" s="64"/>
      <c r="CG39" s="64"/>
      <c r="CH39" s="64"/>
      <c r="CI39" s="64"/>
      <c r="CJ39" s="64"/>
      <c r="CK39" s="64"/>
      <c r="CL39" s="64"/>
      <c r="CM39" s="65"/>
      <c r="CN39" s="66"/>
      <c r="CO39" s="67"/>
      <c r="CP39" s="64"/>
      <c r="CQ39" s="64"/>
      <c r="CR39" s="64"/>
      <c r="CS39" s="64"/>
      <c r="CT39" s="64"/>
      <c r="CU39" s="64"/>
      <c r="CV39" s="64"/>
      <c r="CW39" s="64"/>
      <c r="CX39" s="64"/>
      <c r="CY39" s="65"/>
      <c r="CZ39" s="66"/>
    </row>
    <row r="40" spans="2:104" ht="15.75">
      <c r="B40" s="54" t="s">
        <v>162</v>
      </c>
      <c r="C40" s="55" t="s">
        <v>116</v>
      </c>
      <c r="D40" s="82"/>
      <c r="E40" s="56"/>
      <c r="F40" s="56" t="s">
        <v>101</v>
      </c>
      <c r="G40" s="70">
        <v>30</v>
      </c>
      <c r="H40" s="41">
        <v>2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66"/>
      <c r="U40" s="67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66"/>
      <c r="AG40" s="67"/>
      <c r="AH40" s="64"/>
      <c r="AI40" s="64"/>
      <c r="AJ40" s="64"/>
      <c r="AK40" s="64"/>
      <c r="AL40" s="64"/>
      <c r="AM40" s="64"/>
      <c r="AN40" s="64"/>
      <c r="AO40" s="64"/>
      <c r="AP40" s="64"/>
      <c r="AQ40" s="65"/>
      <c r="AR40" s="66"/>
      <c r="AS40" s="67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66"/>
      <c r="BE40" s="67"/>
      <c r="BF40" s="64">
        <v>30</v>
      </c>
      <c r="BG40" s="64"/>
      <c r="BH40" s="64"/>
      <c r="BI40" s="64"/>
      <c r="BJ40" s="64"/>
      <c r="BK40" s="64"/>
      <c r="BL40" s="64"/>
      <c r="BM40" s="64"/>
      <c r="BN40" s="64"/>
      <c r="BO40" s="65"/>
      <c r="BP40" s="66">
        <v>2</v>
      </c>
      <c r="BQ40" s="67"/>
      <c r="BR40" s="64"/>
      <c r="BS40" s="64"/>
      <c r="BT40" s="64"/>
      <c r="BU40" s="64"/>
      <c r="BV40" s="64"/>
      <c r="BW40" s="64"/>
      <c r="BX40" s="64"/>
      <c r="BY40" s="64"/>
      <c r="BZ40" s="64"/>
      <c r="CA40" s="65"/>
      <c r="CB40" s="66"/>
      <c r="CC40" s="67"/>
      <c r="CD40" s="64"/>
      <c r="CE40" s="64"/>
      <c r="CF40" s="64"/>
      <c r="CG40" s="64"/>
      <c r="CH40" s="64"/>
      <c r="CI40" s="64"/>
      <c r="CJ40" s="64"/>
      <c r="CK40" s="64"/>
      <c r="CL40" s="64"/>
      <c r="CM40" s="65"/>
      <c r="CN40" s="66"/>
      <c r="CO40" s="67"/>
      <c r="CP40" s="64"/>
      <c r="CQ40" s="64"/>
      <c r="CR40" s="64"/>
      <c r="CS40" s="64"/>
      <c r="CT40" s="64"/>
      <c r="CU40" s="64"/>
      <c r="CV40" s="64"/>
      <c r="CW40" s="64"/>
      <c r="CX40" s="64"/>
      <c r="CY40" s="65"/>
      <c r="CZ40" s="66"/>
    </row>
    <row r="41" spans="2:104" ht="15.75">
      <c r="B41" s="54" t="s">
        <v>163</v>
      </c>
      <c r="C41" s="55" t="s">
        <v>117</v>
      </c>
      <c r="D41" s="82"/>
      <c r="E41" s="56"/>
      <c r="F41" s="56" t="s">
        <v>103</v>
      </c>
      <c r="G41" s="70">
        <v>30</v>
      </c>
      <c r="H41" s="41">
        <v>2</v>
      </c>
      <c r="I41" s="64"/>
      <c r="J41" s="64"/>
      <c r="K41" s="64"/>
      <c r="L41" s="64"/>
      <c r="M41" s="64">
        <v>30</v>
      </c>
      <c r="N41" s="64"/>
      <c r="O41" s="64"/>
      <c r="P41" s="64"/>
      <c r="Q41" s="64"/>
      <c r="R41" s="64"/>
      <c r="S41" s="65"/>
      <c r="T41" s="66">
        <v>2</v>
      </c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6"/>
      <c r="AG41" s="67"/>
      <c r="AH41" s="64"/>
      <c r="AI41" s="64"/>
      <c r="AJ41" s="64"/>
      <c r="AK41" s="64"/>
      <c r="AL41" s="64"/>
      <c r="AM41" s="64"/>
      <c r="AN41" s="64"/>
      <c r="AO41" s="64"/>
      <c r="AP41" s="64"/>
      <c r="AQ41" s="65"/>
      <c r="AR41" s="66"/>
      <c r="AS41" s="67"/>
      <c r="AT41" s="64"/>
      <c r="AU41" s="64"/>
      <c r="AV41" s="64"/>
      <c r="AW41" s="64"/>
      <c r="AX41" s="64"/>
      <c r="AY41" s="64"/>
      <c r="AZ41" s="64"/>
      <c r="BA41" s="64"/>
      <c r="BB41" s="64"/>
      <c r="BC41" s="65"/>
      <c r="BD41" s="66"/>
      <c r="BE41" s="67"/>
      <c r="BF41" s="64"/>
      <c r="BG41" s="64"/>
      <c r="BH41" s="64"/>
      <c r="BI41" s="64"/>
      <c r="BJ41" s="64"/>
      <c r="BK41" s="64"/>
      <c r="BL41" s="64"/>
      <c r="BM41" s="64"/>
      <c r="BN41" s="64"/>
      <c r="BO41" s="65"/>
      <c r="BP41" s="66"/>
      <c r="BQ41" s="67"/>
      <c r="BR41" s="64"/>
      <c r="BS41" s="64"/>
      <c r="BT41" s="64"/>
      <c r="BU41" s="64"/>
      <c r="BV41" s="64"/>
      <c r="BW41" s="64"/>
      <c r="BX41" s="64"/>
      <c r="BY41" s="64"/>
      <c r="BZ41" s="64"/>
      <c r="CA41" s="65"/>
      <c r="CB41" s="66"/>
      <c r="CC41" s="67"/>
      <c r="CD41" s="64"/>
      <c r="CE41" s="64"/>
      <c r="CF41" s="64"/>
      <c r="CG41" s="64"/>
      <c r="CH41" s="64"/>
      <c r="CI41" s="64"/>
      <c r="CJ41" s="64"/>
      <c r="CK41" s="64"/>
      <c r="CL41" s="64"/>
      <c r="CM41" s="65"/>
      <c r="CN41" s="66"/>
      <c r="CO41" s="67"/>
      <c r="CP41" s="64"/>
      <c r="CQ41" s="64"/>
      <c r="CR41" s="64"/>
      <c r="CS41" s="64"/>
      <c r="CT41" s="64"/>
      <c r="CU41" s="64"/>
      <c r="CV41" s="64"/>
      <c r="CW41" s="64"/>
      <c r="CX41" s="64"/>
      <c r="CY41" s="65"/>
      <c r="CZ41" s="66"/>
    </row>
    <row r="42" spans="2:104" ht="15.75">
      <c r="B42" s="54" t="s">
        <v>164</v>
      </c>
      <c r="C42" s="55" t="s">
        <v>118</v>
      </c>
      <c r="D42" s="82"/>
      <c r="E42" s="56"/>
      <c r="F42" s="56" t="s">
        <v>105</v>
      </c>
      <c r="G42" s="70">
        <v>30</v>
      </c>
      <c r="H42" s="41">
        <v>2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66"/>
      <c r="U42" s="67"/>
      <c r="V42" s="64"/>
      <c r="W42" s="64"/>
      <c r="X42" s="64"/>
      <c r="Y42" s="64"/>
      <c r="Z42" s="64"/>
      <c r="AA42" s="64"/>
      <c r="AB42" s="64"/>
      <c r="AC42" s="64"/>
      <c r="AD42" s="64"/>
      <c r="AE42" s="65"/>
      <c r="AF42" s="66"/>
      <c r="AG42" s="67"/>
      <c r="AH42" s="64"/>
      <c r="AI42" s="64"/>
      <c r="AJ42" s="64"/>
      <c r="AK42" s="64"/>
      <c r="AL42" s="64"/>
      <c r="AM42" s="64"/>
      <c r="AN42" s="64"/>
      <c r="AO42" s="64"/>
      <c r="AP42" s="64"/>
      <c r="AQ42" s="65"/>
      <c r="AR42" s="66"/>
      <c r="AS42" s="67"/>
      <c r="AT42" s="64"/>
      <c r="AU42" s="64"/>
      <c r="AV42" s="64"/>
      <c r="AW42" s="64">
        <v>30</v>
      </c>
      <c r="AX42" s="64"/>
      <c r="AY42" s="64"/>
      <c r="AZ42" s="64"/>
      <c r="BA42" s="64"/>
      <c r="BB42" s="64"/>
      <c r="BC42" s="65"/>
      <c r="BD42" s="66">
        <v>2</v>
      </c>
      <c r="BE42" s="67"/>
      <c r="BF42" s="64"/>
      <c r="BG42" s="64"/>
      <c r="BH42" s="64"/>
      <c r="BI42" s="64"/>
      <c r="BJ42" s="64"/>
      <c r="BK42" s="64"/>
      <c r="BL42" s="64"/>
      <c r="BM42" s="64"/>
      <c r="BN42" s="64"/>
      <c r="BO42" s="65"/>
      <c r="BP42" s="66"/>
      <c r="BQ42" s="67"/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66"/>
      <c r="CC42" s="67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6"/>
      <c r="CO42" s="67"/>
      <c r="CP42" s="64"/>
      <c r="CQ42" s="64"/>
      <c r="CR42" s="64"/>
      <c r="CS42" s="64"/>
      <c r="CT42" s="64"/>
      <c r="CU42" s="64"/>
      <c r="CV42" s="64"/>
      <c r="CW42" s="64"/>
      <c r="CX42" s="64"/>
      <c r="CY42" s="65"/>
      <c r="CZ42" s="66"/>
    </row>
    <row r="43" spans="2:104" ht="15.75">
      <c r="B43" s="54" t="s">
        <v>165</v>
      </c>
      <c r="C43" s="55" t="s">
        <v>155</v>
      </c>
      <c r="D43" s="82"/>
      <c r="E43" s="56"/>
      <c r="F43" s="56" t="s">
        <v>123</v>
      </c>
      <c r="G43" s="70">
        <v>60</v>
      </c>
      <c r="H43" s="41">
        <v>5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66"/>
      <c r="U43" s="67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66"/>
      <c r="AG43" s="67"/>
      <c r="AH43" s="64"/>
      <c r="AI43" s="64"/>
      <c r="AJ43" s="64"/>
      <c r="AK43" s="64"/>
      <c r="AL43" s="64"/>
      <c r="AM43" s="64"/>
      <c r="AN43" s="64"/>
      <c r="AO43" s="64"/>
      <c r="AP43" s="64"/>
      <c r="AQ43" s="65"/>
      <c r="AR43" s="66"/>
      <c r="AS43" s="67"/>
      <c r="AT43" s="64"/>
      <c r="AU43" s="64"/>
      <c r="AV43" s="64"/>
      <c r="AW43" s="64"/>
      <c r="AX43" s="64"/>
      <c r="AY43" s="64"/>
      <c r="AZ43" s="64"/>
      <c r="BA43" s="64"/>
      <c r="BB43" s="64"/>
      <c r="BC43" s="65"/>
      <c r="BD43" s="66"/>
      <c r="BE43" s="67"/>
      <c r="BF43" s="64"/>
      <c r="BG43" s="64"/>
      <c r="BH43" s="64"/>
      <c r="BI43" s="64">
        <v>30</v>
      </c>
      <c r="BJ43" s="64"/>
      <c r="BK43" s="64"/>
      <c r="BL43" s="64"/>
      <c r="BM43" s="64"/>
      <c r="BN43" s="64"/>
      <c r="BO43" s="65"/>
      <c r="BP43" s="66">
        <v>2</v>
      </c>
      <c r="BQ43" s="67"/>
      <c r="BR43" s="64"/>
      <c r="BS43" s="64"/>
      <c r="BT43" s="64"/>
      <c r="BU43" s="64">
        <v>30</v>
      </c>
      <c r="BV43" s="64"/>
      <c r="BW43" s="64"/>
      <c r="BX43" s="64"/>
      <c r="BY43" s="64"/>
      <c r="BZ43" s="64"/>
      <c r="CA43" s="65"/>
      <c r="CB43" s="66">
        <v>3</v>
      </c>
      <c r="CC43" s="67"/>
      <c r="CD43" s="64"/>
      <c r="CE43" s="64"/>
      <c r="CF43" s="64"/>
      <c r="CG43" s="64"/>
      <c r="CH43" s="64"/>
      <c r="CI43" s="64"/>
      <c r="CJ43" s="64"/>
      <c r="CK43" s="64"/>
      <c r="CL43" s="64"/>
      <c r="CM43" s="65"/>
      <c r="CN43" s="66"/>
      <c r="CO43" s="67"/>
      <c r="CP43" s="64"/>
      <c r="CQ43" s="64"/>
      <c r="CR43" s="64"/>
      <c r="CS43" s="64"/>
      <c r="CT43" s="64"/>
      <c r="CU43" s="64"/>
      <c r="CV43" s="64"/>
      <c r="CW43" s="64"/>
      <c r="CX43" s="64"/>
      <c r="CY43" s="65"/>
      <c r="CZ43" s="66"/>
    </row>
    <row r="44" spans="2:104" ht="15.75">
      <c r="B44" s="54" t="s">
        <v>166</v>
      </c>
      <c r="C44" s="74" t="s">
        <v>119</v>
      </c>
      <c r="D44" s="82"/>
      <c r="E44" s="56"/>
      <c r="F44" s="56" t="s">
        <v>193</v>
      </c>
      <c r="G44" s="70">
        <v>90</v>
      </c>
      <c r="H44" s="41">
        <v>7</v>
      </c>
      <c r="I44" s="64"/>
      <c r="J44" s="64"/>
      <c r="K44" s="64"/>
      <c r="L44" s="64"/>
      <c r="M44" s="64">
        <v>30</v>
      </c>
      <c r="N44" s="64"/>
      <c r="O44" s="64"/>
      <c r="P44" s="64"/>
      <c r="Q44" s="64"/>
      <c r="R44" s="64"/>
      <c r="S44" s="65"/>
      <c r="T44" s="66">
        <v>2</v>
      </c>
      <c r="U44" s="67"/>
      <c r="V44" s="64"/>
      <c r="W44" s="64"/>
      <c r="X44" s="64"/>
      <c r="Y44" s="64">
        <v>30</v>
      </c>
      <c r="Z44" s="64"/>
      <c r="AA44" s="64"/>
      <c r="AB44" s="64"/>
      <c r="AC44" s="64"/>
      <c r="AD44" s="64"/>
      <c r="AE44" s="65"/>
      <c r="AF44" s="66">
        <v>2</v>
      </c>
      <c r="AG44" s="67"/>
      <c r="AH44" s="64"/>
      <c r="AI44" s="64"/>
      <c r="AJ44" s="64"/>
      <c r="AK44" s="64">
        <v>30</v>
      </c>
      <c r="AL44" s="64"/>
      <c r="AM44" s="64"/>
      <c r="AN44" s="64"/>
      <c r="AO44" s="64"/>
      <c r="AP44" s="64"/>
      <c r="AQ44" s="65"/>
      <c r="AR44" s="66">
        <v>3</v>
      </c>
      <c r="AS44" s="67"/>
      <c r="AT44" s="64"/>
      <c r="AU44" s="64"/>
      <c r="AV44" s="64"/>
      <c r="AW44" s="64"/>
      <c r="AX44" s="64"/>
      <c r="AY44" s="64"/>
      <c r="AZ44" s="64"/>
      <c r="BA44" s="64"/>
      <c r="BB44" s="64"/>
      <c r="BC44" s="65"/>
      <c r="BD44" s="66"/>
      <c r="BE44" s="67"/>
      <c r="BF44" s="64"/>
      <c r="BG44" s="64"/>
      <c r="BH44" s="64"/>
      <c r="BI44" s="64"/>
      <c r="BJ44" s="64"/>
      <c r="BK44" s="64"/>
      <c r="BL44" s="64"/>
      <c r="BM44" s="64"/>
      <c r="BN44" s="64"/>
      <c r="BO44" s="65"/>
      <c r="BP44" s="66"/>
      <c r="BQ44" s="67"/>
      <c r="BR44" s="64"/>
      <c r="BS44" s="64"/>
      <c r="BT44" s="64"/>
      <c r="BU44" s="64"/>
      <c r="BV44" s="64"/>
      <c r="BW44" s="64"/>
      <c r="BX44" s="64"/>
      <c r="BY44" s="64"/>
      <c r="BZ44" s="64"/>
      <c r="CA44" s="65"/>
      <c r="CB44" s="66"/>
      <c r="CC44" s="67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6"/>
      <c r="CO44" s="67"/>
      <c r="CP44" s="64"/>
      <c r="CQ44" s="64"/>
      <c r="CR44" s="64"/>
      <c r="CS44" s="64"/>
      <c r="CT44" s="64"/>
      <c r="CU44" s="64"/>
      <c r="CV44" s="64"/>
      <c r="CW44" s="64"/>
      <c r="CX44" s="64"/>
      <c r="CY44" s="65"/>
      <c r="CZ44" s="66"/>
    </row>
    <row r="45" spans="2:104" ht="15.75">
      <c r="B45" s="217" t="s">
        <v>10</v>
      </c>
      <c r="C45" s="218"/>
      <c r="D45" s="218"/>
      <c r="E45" s="218"/>
      <c r="F45" s="219"/>
      <c r="G45" s="42">
        <f>SUM(G23:G44)</f>
        <v>1110</v>
      </c>
      <c r="H45" s="43">
        <f>SUM(H23:H44)</f>
        <v>83</v>
      </c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  <c r="U45" s="35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6"/>
      <c r="AS45" s="35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6"/>
      <c r="BE45" s="3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6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6"/>
      <c r="CC45" s="35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6"/>
      <c r="CO45" s="35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6"/>
    </row>
    <row r="46" spans="2:104" ht="15.75">
      <c r="B46" s="220" t="s">
        <v>61</v>
      </c>
      <c r="C46" s="221"/>
      <c r="D46" s="221"/>
      <c r="E46" s="221"/>
      <c r="F46" s="221"/>
      <c r="G46" s="222"/>
      <c r="H46" s="22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6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6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6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6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6"/>
    </row>
    <row r="47" spans="2:104" ht="15.75">
      <c r="B47" s="201" t="s">
        <v>58</v>
      </c>
      <c r="C47" s="202"/>
      <c r="D47" s="202"/>
      <c r="E47" s="202"/>
      <c r="F47" s="202"/>
      <c r="G47" s="202"/>
      <c r="H47" s="202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142"/>
      <c r="U47" s="14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90"/>
      <c r="AG47" s="141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0"/>
      <c r="AS47" s="141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90"/>
      <c r="BE47" s="141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90"/>
      <c r="BQ47" s="141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90"/>
      <c r="CC47" s="141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9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90"/>
    </row>
    <row r="48" spans="2:104" ht="15.75">
      <c r="B48" s="91" t="s">
        <v>91</v>
      </c>
      <c r="C48" s="84" t="s">
        <v>125</v>
      </c>
      <c r="D48" s="92"/>
      <c r="E48" s="85"/>
      <c r="F48" s="85" t="s">
        <v>103</v>
      </c>
      <c r="G48" s="86">
        <v>30</v>
      </c>
      <c r="H48" s="86">
        <v>2</v>
      </c>
      <c r="I48" s="64"/>
      <c r="J48" s="64"/>
      <c r="K48" s="64"/>
      <c r="L48" s="64"/>
      <c r="M48" s="64">
        <v>30</v>
      </c>
      <c r="N48" s="64"/>
      <c r="O48" s="64"/>
      <c r="P48" s="64"/>
      <c r="Q48" s="64"/>
      <c r="R48" s="64"/>
      <c r="S48" s="64"/>
      <c r="T48" s="66">
        <v>2</v>
      </c>
      <c r="U48" s="140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140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6"/>
      <c r="AS48" s="140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6"/>
      <c r="BE48" s="14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6"/>
      <c r="BQ48" s="140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6"/>
      <c r="CC48" s="140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87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6"/>
    </row>
    <row r="49" spans="2:104" ht="15.75">
      <c r="B49" s="91" t="s">
        <v>92</v>
      </c>
      <c r="C49" s="84" t="s">
        <v>113</v>
      </c>
      <c r="D49" s="92"/>
      <c r="E49" s="85"/>
      <c r="F49" s="85" t="s">
        <v>122</v>
      </c>
      <c r="G49" s="86">
        <v>30</v>
      </c>
      <c r="H49" s="86">
        <v>2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  <c r="U49" s="140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6"/>
      <c r="AG49" s="14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6"/>
      <c r="AS49" s="140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6"/>
      <c r="BE49" s="140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6"/>
      <c r="BQ49" s="140"/>
      <c r="BR49" s="64"/>
      <c r="BS49" s="64"/>
      <c r="BT49" s="64"/>
      <c r="BU49" s="64">
        <v>30</v>
      </c>
      <c r="BV49" s="64"/>
      <c r="BW49" s="64"/>
      <c r="BX49" s="64"/>
      <c r="BY49" s="64"/>
      <c r="BZ49" s="64"/>
      <c r="CA49" s="64"/>
      <c r="CB49" s="66">
        <v>2</v>
      </c>
      <c r="CC49" s="140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87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6"/>
    </row>
    <row r="50" spans="2:104" ht="15.75">
      <c r="B50" s="91" t="s">
        <v>93</v>
      </c>
      <c r="C50" s="84" t="s">
        <v>124</v>
      </c>
      <c r="D50" s="92"/>
      <c r="E50" s="85"/>
      <c r="F50" s="85" t="s">
        <v>103</v>
      </c>
      <c r="G50" s="86">
        <v>10</v>
      </c>
      <c r="H50" s="86">
        <v>1</v>
      </c>
      <c r="I50" s="64"/>
      <c r="J50" s="64">
        <v>10</v>
      </c>
      <c r="K50" s="64"/>
      <c r="L50" s="64"/>
      <c r="M50" s="64"/>
      <c r="N50" s="64"/>
      <c r="O50" s="64"/>
      <c r="P50" s="64"/>
      <c r="Q50" s="64"/>
      <c r="R50" s="64"/>
      <c r="S50" s="64"/>
      <c r="T50" s="66">
        <v>1</v>
      </c>
      <c r="U50" s="140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6"/>
      <c r="AG50" s="140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6"/>
      <c r="AS50" s="140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6"/>
      <c r="BE50" s="140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6"/>
      <c r="BQ50" s="140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6"/>
      <c r="CC50" s="140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87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6"/>
    </row>
    <row r="51" spans="2:104" ht="15.75">
      <c r="B51" s="91" t="s">
        <v>94</v>
      </c>
      <c r="C51" s="84" t="s">
        <v>126</v>
      </c>
      <c r="D51" s="92"/>
      <c r="E51" s="85"/>
      <c r="F51" s="85" t="s">
        <v>103</v>
      </c>
      <c r="G51" s="86">
        <v>5</v>
      </c>
      <c r="H51" s="86">
        <v>1</v>
      </c>
      <c r="I51" s="64"/>
      <c r="J51" s="64"/>
      <c r="K51" s="64"/>
      <c r="L51" s="64"/>
      <c r="M51" s="64"/>
      <c r="N51" s="64">
        <v>5</v>
      </c>
      <c r="O51" s="64"/>
      <c r="P51" s="64"/>
      <c r="Q51" s="64"/>
      <c r="R51" s="64"/>
      <c r="S51" s="64"/>
      <c r="T51" s="66">
        <v>1</v>
      </c>
      <c r="U51" s="140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6"/>
      <c r="AG51" s="140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6"/>
      <c r="AS51" s="140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6"/>
      <c r="BE51" s="140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6"/>
      <c r="BQ51" s="140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6"/>
      <c r="CC51" s="140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87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6"/>
    </row>
    <row r="52" spans="2:104" ht="15.75">
      <c r="B52" s="196" t="s">
        <v>10</v>
      </c>
      <c r="C52" s="203"/>
      <c r="D52" s="204"/>
      <c r="E52" s="204"/>
      <c r="F52" s="204"/>
      <c r="G52" s="93">
        <f>SUM(G48:G51)</f>
        <v>75</v>
      </c>
      <c r="H52" s="93">
        <f>SUM(H48:H51)</f>
        <v>6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142"/>
      <c r="U52" s="141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0"/>
      <c r="AG52" s="141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90"/>
      <c r="AS52" s="141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90"/>
      <c r="BE52" s="141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90"/>
      <c r="BQ52" s="141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90"/>
      <c r="CC52" s="141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9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90"/>
    </row>
    <row r="53" spans="2:104" s="1" customFormat="1" ht="15.75">
      <c r="B53" s="205" t="s">
        <v>146</v>
      </c>
      <c r="C53" s="207"/>
      <c r="D53" s="207"/>
      <c r="E53" s="207"/>
      <c r="F53" s="207"/>
      <c r="G53" s="207"/>
      <c r="H53" s="207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150"/>
      <c r="U53" s="143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6"/>
      <c r="AG53" s="14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6"/>
      <c r="AS53" s="14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6"/>
      <c r="BE53" s="143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6"/>
      <c r="BQ53" s="14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6"/>
      <c r="CC53" s="143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5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6"/>
    </row>
    <row r="54" spans="2:104" ht="15.75">
      <c r="B54" s="97" t="s">
        <v>91</v>
      </c>
      <c r="C54" s="98" t="s">
        <v>198</v>
      </c>
      <c r="D54" s="92"/>
      <c r="E54" s="85"/>
      <c r="F54" s="85" t="s">
        <v>122</v>
      </c>
      <c r="G54" s="86">
        <v>30</v>
      </c>
      <c r="H54" s="86">
        <v>2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6"/>
      <c r="U54" s="140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6"/>
      <c r="AG54" s="140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6"/>
      <c r="AS54" s="140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6"/>
      <c r="BE54" s="140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6"/>
      <c r="BQ54" s="140"/>
      <c r="BR54" s="64">
        <v>30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6">
        <v>2</v>
      </c>
      <c r="CC54" s="140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87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6"/>
    </row>
    <row r="55" spans="2:104" ht="30">
      <c r="B55" s="97" t="s">
        <v>92</v>
      </c>
      <c r="C55" s="98" t="s">
        <v>197</v>
      </c>
      <c r="D55" s="92"/>
      <c r="E55" s="85"/>
      <c r="F55" s="85" t="s">
        <v>99</v>
      </c>
      <c r="G55" s="86">
        <v>30</v>
      </c>
      <c r="H55" s="86">
        <v>2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6"/>
      <c r="U55" s="140"/>
      <c r="V55" s="64"/>
      <c r="W55" s="64"/>
      <c r="X55" s="64"/>
      <c r="Y55" s="64"/>
      <c r="Z55" s="64"/>
      <c r="AA55" s="64"/>
      <c r="AB55" s="64">
        <v>30</v>
      </c>
      <c r="AC55" s="64"/>
      <c r="AD55" s="64"/>
      <c r="AE55" s="64"/>
      <c r="AF55" s="66">
        <v>2</v>
      </c>
      <c r="AG55" s="140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6"/>
      <c r="AS55" s="140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6"/>
      <c r="BE55" s="140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6"/>
      <c r="BQ55" s="140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6"/>
      <c r="CC55" s="140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87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6"/>
    </row>
    <row r="56" spans="2:104" ht="33">
      <c r="B56" s="97" t="s">
        <v>93</v>
      </c>
      <c r="C56" s="98" t="s">
        <v>218</v>
      </c>
      <c r="D56" s="92" t="s">
        <v>101</v>
      </c>
      <c r="E56" s="85"/>
      <c r="F56" s="99" t="s">
        <v>102</v>
      </c>
      <c r="G56" s="86">
        <v>150</v>
      </c>
      <c r="H56" s="86">
        <v>5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144"/>
      <c r="V56" s="60"/>
      <c r="W56" s="60">
        <v>30</v>
      </c>
      <c r="X56" s="60"/>
      <c r="Y56" s="60"/>
      <c r="Z56" s="60"/>
      <c r="AA56" s="60"/>
      <c r="AB56" s="60"/>
      <c r="AC56" s="60"/>
      <c r="AD56" s="60"/>
      <c r="AE56" s="60"/>
      <c r="AF56" s="62">
        <v>1</v>
      </c>
      <c r="AG56" s="144"/>
      <c r="AH56" s="60"/>
      <c r="AI56" s="60">
        <v>30</v>
      </c>
      <c r="AJ56" s="60"/>
      <c r="AK56" s="60"/>
      <c r="AL56" s="60"/>
      <c r="AM56" s="60"/>
      <c r="AN56" s="60"/>
      <c r="AO56" s="60"/>
      <c r="AP56" s="60"/>
      <c r="AQ56" s="60"/>
      <c r="AR56" s="62">
        <v>1</v>
      </c>
      <c r="AS56" s="144"/>
      <c r="AT56" s="60"/>
      <c r="AU56" s="60">
        <v>30</v>
      </c>
      <c r="AV56" s="60"/>
      <c r="AW56" s="60"/>
      <c r="AX56" s="60"/>
      <c r="AY56" s="60"/>
      <c r="AZ56" s="60"/>
      <c r="BA56" s="60"/>
      <c r="BB56" s="60"/>
      <c r="BC56" s="60"/>
      <c r="BD56" s="62">
        <v>1</v>
      </c>
      <c r="BE56" s="144"/>
      <c r="BF56" s="60"/>
      <c r="BG56" s="60">
        <v>60</v>
      </c>
      <c r="BH56" s="60"/>
      <c r="BI56" s="60"/>
      <c r="BJ56" s="60"/>
      <c r="BK56" s="60"/>
      <c r="BL56" s="60"/>
      <c r="BM56" s="60"/>
      <c r="BN56" s="60"/>
      <c r="BO56" s="60"/>
      <c r="BP56" s="62">
        <v>2</v>
      </c>
      <c r="BQ56" s="144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2"/>
      <c r="CC56" s="144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10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2"/>
    </row>
    <row r="57" spans="2:104" ht="18">
      <c r="B57" s="97" t="s">
        <v>94</v>
      </c>
      <c r="C57" s="101" t="s">
        <v>200</v>
      </c>
      <c r="D57" s="102"/>
      <c r="E57" s="103"/>
      <c r="F57" s="103" t="s">
        <v>101</v>
      </c>
      <c r="G57" s="86">
        <v>30</v>
      </c>
      <c r="H57" s="86">
        <v>3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6"/>
      <c r="U57" s="140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6"/>
      <c r="AG57" s="140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6"/>
      <c r="AS57" s="140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6"/>
      <c r="BE57" s="140"/>
      <c r="BF57" s="64">
        <v>30</v>
      </c>
      <c r="BG57" s="64"/>
      <c r="BH57" s="64"/>
      <c r="BI57" s="64"/>
      <c r="BJ57" s="64"/>
      <c r="BK57" s="64"/>
      <c r="BL57" s="64"/>
      <c r="BM57" s="64"/>
      <c r="BN57" s="64"/>
      <c r="BO57" s="64"/>
      <c r="BP57" s="66">
        <v>3</v>
      </c>
      <c r="BQ57" s="140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6"/>
      <c r="CC57" s="140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87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6"/>
    </row>
    <row r="58" spans="2:104" ht="18">
      <c r="B58" s="97" t="s">
        <v>95</v>
      </c>
      <c r="C58" s="101" t="s">
        <v>201</v>
      </c>
      <c r="D58" s="102"/>
      <c r="E58" s="103"/>
      <c r="F58" s="103" t="s">
        <v>122</v>
      </c>
      <c r="G58" s="86">
        <v>30</v>
      </c>
      <c r="H58" s="86">
        <v>3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6"/>
      <c r="U58" s="140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6"/>
      <c r="AG58" s="140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6"/>
      <c r="AS58" s="140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6"/>
      <c r="BE58" s="140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6"/>
      <c r="BQ58" s="140"/>
      <c r="BR58" s="64">
        <v>30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6">
        <v>3</v>
      </c>
      <c r="CC58" s="140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87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6"/>
    </row>
    <row r="59" spans="2:104" ht="18">
      <c r="B59" s="97" t="s">
        <v>96</v>
      </c>
      <c r="C59" s="104" t="s">
        <v>202</v>
      </c>
      <c r="D59" s="102" t="s">
        <v>122</v>
      </c>
      <c r="E59" s="103"/>
      <c r="F59" s="103" t="s">
        <v>123</v>
      </c>
      <c r="G59" s="86">
        <v>60</v>
      </c>
      <c r="H59" s="86">
        <v>24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6"/>
      <c r="U59" s="140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6"/>
      <c r="AG59" s="140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6"/>
      <c r="AS59" s="140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6"/>
      <c r="BE59" s="140"/>
      <c r="BF59" s="64"/>
      <c r="BG59" s="64"/>
      <c r="BH59" s="64">
        <v>30</v>
      </c>
      <c r="BI59" s="64"/>
      <c r="BJ59" s="64"/>
      <c r="BK59" s="64"/>
      <c r="BL59" s="64"/>
      <c r="BM59" s="64"/>
      <c r="BN59" s="64"/>
      <c r="BO59" s="64"/>
      <c r="BP59" s="66">
        <v>7</v>
      </c>
      <c r="BQ59" s="140"/>
      <c r="BR59" s="64"/>
      <c r="BS59" s="64"/>
      <c r="BT59" s="64">
        <v>30</v>
      </c>
      <c r="BU59" s="64"/>
      <c r="BV59" s="64"/>
      <c r="BW59" s="64"/>
      <c r="BX59" s="64"/>
      <c r="BY59" s="64"/>
      <c r="BZ59" s="64"/>
      <c r="CA59" s="64"/>
      <c r="CB59" s="66">
        <v>17</v>
      </c>
      <c r="CC59" s="140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87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6"/>
    </row>
    <row r="60" spans="2:104" ht="18">
      <c r="B60" s="91" t="s">
        <v>106</v>
      </c>
      <c r="C60" s="84" t="s">
        <v>203</v>
      </c>
      <c r="D60" s="92"/>
      <c r="E60" s="85"/>
      <c r="F60" s="85" t="s">
        <v>100</v>
      </c>
      <c r="G60" s="86">
        <v>60</v>
      </c>
      <c r="H60" s="86">
        <v>2</v>
      </c>
      <c r="I60" s="64"/>
      <c r="J60" s="64">
        <v>30</v>
      </c>
      <c r="K60" s="64"/>
      <c r="L60" s="64"/>
      <c r="M60" s="64"/>
      <c r="N60" s="64"/>
      <c r="O60" s="64"/>
      <c r="P60" s="64"/>
      <c r="Q60" s="64"/>
      <c r="R60" s="64"/>
      <c r="S60" s="64"/>
      <c r="T60" s="66">
        <v>1</v>
      </c>
      <c r="U60" s="140"/>
      <c r="V60" s="64">
        <v>30</v>
      </c>
      <c r="W60" s="64"/>
      <c r="X60" s="64"/>
      <c r="Y60" s="64"/>
      <c r="Z60" s="64"/>
      <c r="AA60" s="64"/>
      <c r="AB60" s="64"/>
      <c r="AC60" s="64"/>
      <c r="AD60" s="64"/>
      <c r="AE60" s="64"/>
      <c r="AF60" s="66">
        <v>1</v>
      </c>
      <c r="AG60" s="140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6"/>
      <c r="AS60" s="140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6"/>
      <c r="BE60" s="140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6"/>
      <c r="BQ60" s="140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6"/>
      <c r="CC60" s="140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87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6"/>
    </row>
    <row r="61" spans="2:104" ht="18">
      <c r="B61" s="91" t="s">
        <v>136</v>
      </c>
      <c r="C61" s="84" t="s">
        <v>196</v>
      </c>
      <c r="D61" s="92"/>
      <c r="E61" s="85"/>
      <c r="F61" s="85" t="s">
        <v>101</v>
      </c>
      <c r="G61" s="86">
        <v>30</v>
      </c>
      <c r="H61" s="86">
        <v>2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6"/>
      <c r="U61" s="140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6"/>
      <c r="AG61" s="140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6"/>
      <c r="AS61" s="140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6"/>
      <c r="BE61" s="140"/>
      <c r="BF61" s="64">
        <v>30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6">
        <v>2</v>
      </c>
      <c r="BQ61" s="140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6"/>
      <c r="CC61" s="140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87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6"/>
    </row>
    <row r="62" spans="2:104" ht="15.75">
      <c r="B62" s="196" t="s">
        <v>10</v>
      </c>
      <c r="C62" s="203"/>
      <c r="D62" s="204"/>
      <c r="E62" s="204"/>
      <c r="F62" s="204"/>
      <c r="G62" s="93">
        <f>SUM(G54:G61)</f>
        <v>420</v>
      </c>
      <c r="H62" s="93">
        <f>SUM(H54:H61)</f>
        <v>43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90"/>
      <c r="U62" s="141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90"/>
      <c r="AG62" s="141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90"/>
      <c r="AS62" s="141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90"/>
      <c r="BE62" s="141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90"/>
      <c r="BQ62" s="141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90"/>
      <c r="CC62" s="141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90"/>
    </row>
    <row r="63" spans="2:104" s="1" customFormat="1" ht="15.75">
      <c r="B63" s="205" t="s">
        <v>216</v>
      </c>
      <c r="C63" s="206"/>
      <c r="D63" s="206"/>
      <c r="E63" s="206"/>
      <c r="F63" s="206"/>
      <c r="G63" s="206"/>
      <c r="H63" s="20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6"/>
      <c r="U63" s="143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6"/>
      <c r="AG63" s="143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6"/>
      <c r="AS63" s="143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6"/>
      <c r="BE63" s="143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6"/>
      <c r="BQ63" s="14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6"/>
      <c r="CC63" s="143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5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6"/>
    </row>
    <row r="64" spans="2:104" s="1" customFormat="1" ht="15.75">
      <c r="B64" s="208" t="s">
        <v>222</v>
      </c>
      <c r="C64" s="208"/>
      <c r="D64" s="208"/>
      <c r="E64" s="208"/>
      <c r="F64" s="208"/>
      <c r="G64" s="208"/>
      <c r="H64" s="209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6"/>
      <c r="U64" s="14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6"/>
      <c r="AG64" s="143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6"/>
      <c r="AS64" s="143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6"/>
      <c r="BE64" s="143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6"/>
      <c r="BQ64" s="14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6"/>
      <c r="CC64" s="143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5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126"/>
    </row>
    <row r="65" spans="2:104" ht="15" customHeight="1">
      <c r="B65" s="91" t="s">
        <v>91</v>
      </c>
      <c r="C65" s="84" t="s">
        <v>152</v>
      </c>
      <c r="D65" s="261">
        <v>3</v>
      </c>
      <c r="E65" s="85"/>
      <c r="F65" s="85" t="s">
        <v>99</v>
      </c>
      <c r="G65" s="86">
        <v>15</v>
      </c>
      <c r="H65" s="86">
        <v>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6"/>
      <c r="U65" s="140">
        <v>15</v>
      </c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6">
        <v>1</v>
      </c>
      <c r="AG65" s="140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6"/>
      <c r="AS65" s="140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6"/>
      <c r="BE65" s="140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6"/>
      <c r="BQ65" s="140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6"/>
      <c r="CC65" s="140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87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6"/>
    </row>
    <row r="66" spans="2:104" ht="15" customHeight="1">
      <c r="B66" s="91" t="s">
        <v>92</v>
      </c>
      <c r="C66" s="84" t="s">
        <v>152</v>
      </c>
      <c r="D66" s="262"/>
      <c r="E66" s="85"/>
      <c r="F66" s="85" t="s">
        <v>99</v>
      </c>
      <c r="G66" s="86">
        <v>30</v>
      </c>
      <c r="H66" s="86">
        <v>2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6"/>
      <c r="U66" s="140"/>
      <c r="V66" s="64">
        <v>30</v>
      </c>
      <c r="W66" s="64"/>
      <c r="X66" s="64"/>
      <c r="Y66" s="64"/>
      <c r="Z66" s="64"/>
      <c r="AA66" s="64"/>
      <c r="AB66" s="64"/>
      <c r="AC66" s="64"/>
      <c r="AD66" s="64"/>
      <c r="AE66" s="64"/>
      <c r="AF66" s="66">
        <v>2</v>
      </c>
      <c r="AG66" s="140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6"/>
      <c r="AS66" s="140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6"/>
      <c r="BE66" s="140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6"/>
      <c r="BQ66" s="140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6"/>
      <c r="CC66" s="140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87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6"/>
    </row>
    <row r="67" spans="2:104" ht="30">
      <c r="B67" s="91" t="s">
        <v>93</v>
      </c>
      <c r="C67" s="98" t="s">
        <v>158</v>
      </c>
      <c r="D67" s="263"/>
      <c r="E67" s="85"/>
      <c r="F67" s="85" t="s">
        <v>107</v>
      </c>
      <c r="G67" s="86">
        <v>30</v>
      </c>
      <c r="H67" s="86">
        <v>2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6"/>
      <c r="U67" s="140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6"/>
      <c r="AG67" s="140"/>
      <c r="AH67" s="64">
        <v>30</v>
      </c>
      <c r="AI67" s="64"/>
      <c r="AJ67" s="64"/>
      <c r="AK67" s="64"/>
      <c r="AL67" s="64"/>
      <c r="AM67" s="64"/>
      <c r="AN67" s="64"/>
      <c r="AO67" s="64"/>
      <c r="AP67" s="64"/>
      <c r="AQ67" s="64"/>
      <c r="AR67" s="66">
        <v>2</v>
      </c>
      <c r="AS67" s="140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6"/>
      <c r="BE67" s="140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6"/>
      <c r="BQ67" s="140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6"/>
      <c r="CC67" s="140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87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6"/>
    </row>
    <row r="68" spans="2:104" ht="15" customHeight="1">
      <c r="B68" s="91" t="s">
        <v>94</v>
      </c>
      <c r="C68" s="84" t="s">
        <v>151</v>
      </c>
      <c r="D68" s="261">
        <v>3</v>
      </c>
      <c r="E68" s="85"/>
      <c r="F68" s="85" t="s">
        <v>99</v>
      </c>
      <c r="G68" s="86">
        <v>15</v>
      </c>
      <c r="H68" s="86">
        <v>1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6"/>
      <c r="U68" s="140">
        <v>15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6">
        <v>1</v>
      </c>
      <c r="AG68" s="140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6"/>
      <c r="AS68" s="140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6"/>
      <c r="BE68" s="140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6"/>
      <c r="BQ68" s="140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6"/>
      <c r="CC68" s="140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87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6"/>
    </row>
    <row r="69" spans="2:104" ht="15.75" customHeight="1">
      <c r="B69" s="91" t="s">
        <v>95</v>
      </c>
      <c r="C69" s="84" t="s">
        <v>151</v>
      </c>
      <c r="D69" s="262"/>
      <c r="E69" s="85"/>
      <c r="F69" s="85" t="s">
        <v>99</v>
      </c>
      <c r="G69" s="86">
        <v>30</v>
      </c>
      <c r="H69" s="86">
        <v>2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6"/>
      <c r="U69" s="140"/>
      <c r="V69" s="64">
        <v>30</v>
      </c>
      <c r="W69" s="64"/>
      <c r="X69" s="64"/>
      <c r="Y69" s="64"/>
      <c r="Z69" s="64"/>
      <c r="AA69" s="64"/>
      <c r="AB69" s="64"/>
      <c r="AC69" s="64"/>
      <c r="AD69" s="64"/>
      <c r="AE69" s="64"/>
      <c r="AF69" s="66">
        <v>2</v>
      </c>
      <c r="AG69" s="140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6"/>
      <c r="AS69" s="140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6"/>
      <c r="BE69" s="140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6"/>
      <c r="BQ69" s="140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6"/>
      <c r="CC69" s="140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87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6"/>
    </row>
    <row r="70" spans="2:104" s="117" customFormat="1" ht="18.75" customHeight="1">
      <c r="B70" s="118" t="s">
        <v>96</v>
      </c>
      <c r="C70" s="124" t="s">
        <v>157</v>
      </c>
      <c r="D70" s="263"/>
      <c r="E70" s="119"/>
      <c r="F70" s="119" t="s">
        <v>107</v>
      </c>
      <c r="G70" s="120">
        <v>30</v>
      </c>
      <c r="H70" s="120">
        <v>2</v>
      </c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3"/>
      <c r="U70" s="145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3"/>
      <c r="AG70" s="145"/>
      <c r="AH70" s="121">
        <v>30</v>
      </c>
      <c r="AI70" s="121"/>
      <c r="AJ70" s="121"/>
      <c r="AK70" s="121"/>
      <c r="AL70" s="121"/>
      <c r="AM70" s="121"/>
      <c r="AN70" s="121"/>
      <c r="AO70" s="121"/>
      <c r="AP70" s="121"/>
      <c r="AQ70" s="121"/>
      <c r="AR70" s="123">
        <v>2</v>
      </c>
      <c r="AS70" s="145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3"/>
      <c r="BE70" s="145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3"/>
      <c r="BQ70" s="145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3"/>
      <c r="CC70" s="145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2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3"/>
    </row>
    <row r="71" spans="2:104" ht="15" customHeight="1">
      <c r="B71" s="91" t="s">
        <v>106</v>
      </c>
      <c r="C71" s="98" t="s">
        <v>153</v>
      </c>
      <c r="D71" s="128"/>
      <c r="E71" s="85"/>
      <c r="F71" s="85" t="s">
        <v>107</v>
      </c>
      <c r="G71" s="86">
        <v>30</v>
      </c>
      <c r="H71" s="86">
        <v>3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6"/>
      <c r="U71" s="140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6"/>
      <c r="AG71" s="140">
        <v>30</v>
      </c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6">
        <v>3</v>
      </c>
      <c r="AS71" s="140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6"/>
      <c r="BE71" s="140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6"/>
      <c r="BQ71" s="140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6"/>
      <c r="CC71" s="140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87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6"/>
    </row>
    <row r="72" spans="2:104" ht="15" customHeight="1">
      <c r="B72" s="91" t="s">
        <v>136</v>
      </c>
      <c r="C72" s="98" t="s">
        <v>154</v>
      </c>
      <c r="D72" s="128">
        <v>5</v>
      </c>
      <c r="E72" s="85"/>
      <c r="F72" s="85" t="s">
        <v>121</v>
      </c>
      <c r="G72" s="86">
        <v>90</v>
      </c>
      <c r="H72" s="86">
        <v>12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6"/>
      <c r="U72" s="140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6"/>
      <c r="AG72" s="140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6"/>
      <c r="AS72" s="140"/>
      <c r="AT72" s="64"/>
      <c r="AU72" s="64"/>
      <c r="AV72" s="64"/>
      <c r="AW72" s="64">
        <v>45</v>
      </c>
      <c r="AX72" s="64"/>
      <c r="AY72" s="64"/>
      <c r="AZ72" s="64"/>
      <c r="BA72" s="64"/>
      <c r="BB72" s="64"/>
      <c r="BC72" s="64"/>
      <c r="BD72" s="66">
        <v>6</v>
      </c>
      <c r="BE72" s="140"/>
      <c r="BF72" s="64"/>
      <c r="BG72" s="64"/>
      <c r="BH72" s="64"/>
      <c r="BI72" s="64">
        <v>45</v>
      </c>
      <c r="BJ72" s="64"/>
      <c r="BK72" s="64"/>
      <c r="BL72" s="64"/>
      <c r="BM72" s="64"/>
      <c r="BN72" s="64"/>
      <c r="BO72" s="64"/>
      <c r="BP72" s="66">
        <v>6</v>
      </c>
      <c r="BQ72" s="140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6"/>
      <c r="CC72" s="140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87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6"/>
    </row>
    <row r="73" spans="2:104" ht="15.75">
      <c r="B73" s="196" t="s">
        <v>10</v>
      </c>
      <c r="C73" s="197"/>
      <c r="D73" s="197"/>
      <c r="E73" s="197"/>
      <c r="F73" s="197"/>
      <c r="G73" s="93">
        <f>SUM(G65:G72)</f>
        <v>270</v>
      </c>
      <c r="H73" s="93">
        <f>SUM(H65:H72)</f>
        <v>25</v>
      </c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90"/>
      <c r="U73" s="141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90"/>
      <c r="AG73" s="141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90"/>
      <c r="AS73" s="141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90"/>
      <c r="BE73" s="141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90"/>
      <c r="BQ73" s="141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90"/>
      <c r="CC73" s="141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9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90"/>
    </row>
    <row r="74" spans="2:104" ht="15.75">
      <c r="B74" s="205"/>
      <c r="C74" s="206"/>
      <c r="D74" s="206"/>
      <c r="E74" s="206"/>
      <c r="F74" s="206"/>
      <c r="G74" s="206"/>
      <c r="H74" s="206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90"/>
      <c r="U74" s="141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90"/>
      <c r="AG74" s="141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90"/>
      <c r="AS74" s="141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90"/>
      <c r="BE74" s="141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90"/>
      <c r="BQ74" s="141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90"/>
      <c r="CC74" s="141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9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90"/>
    </row>
    <row r="75" spans="2:104" ht="15.75">
      <c r="B75" s="91"/>
      <c r="C75" s="84"/>
      <c r="D75" s="92"/>
      <c r="E75" s="85"/>
      <c r="F75" s="85"/>
      <c r="G75" s="86"/>
      <c r="H75" s="86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6"/>
      <c r="U75" s="140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6"/>
      <c r="AG75" s="140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6"/>
      <c r="AS75" s="140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6"/>
      <c r="BE75" s="140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6"/>
      <c r="BQ75" s="140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6"/>
      <c r="CC75" s="140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87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6"/>
    </row>
    <row r="76" spans="2:104" ht="15.75">
      <c r="B76" s="196" t="s">
        <v>10</v>
      </c>
      <c r="C76" s="197"/>
      <c r="D76" s="197"/>
      <c r="E76" s="197"/>
      <c r="F76" s="197"/>
      <c r="G76" s="93"/>
      <c r="H76" s="93">
        <f>SUM(H75:H75)</f>
        <v>0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90"/>
      <c r="U76" s="141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90"/>
      <c r="AG76" s="141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90"/>
      <c r="AS76" s="141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90"/>
      <c r="BE76" s="141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90"/>
      <c r="BQ76" s="141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90"/>
      <c r="CC76" s="141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9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90"/>
    </row>
    <row r="77" spans="2:104" ht="15.75">
      <c r="B77" s="198" t="s">
        <v>62</v>
      </c>
      <c r="C77" s="198"/>
      <c r="D77" s="198"/>
      <c r="E77" s="198"/>
      <c r="F77" s="198"/>
      <c r="G77" s="198"/>
      <c r="H77" s="198"/>
      <c r="I77" s="78">
        <f>SUM(I15:I76)</f>
        <v>105</v>
      </c>
      <c r="J77" s="78">
        <f aca="true" t="shared" si="0" ref="J77:S77">SUM(J15:J76)</f>
        <v>160</v>
      </c>
      <c r="K77" s="45">
        <f t="shared" si="0"/>
        <v>30</v>
      </c>
      <c r="L77" s="45">
        <f t="shared" si="0"/>
        <v>0</v>
      </c>
      <c r="M77" s="139">
        <f t="shared" si="0"/>
        <v>150</v>
      </c>
      <c r="N77" s="45">
        <f t="shared" si="0"/>
        <v>5</v>
      </c>
      <c r="O77" s="45">
        <f t="shared" si="0"/>
        <v>0</v>
      </c>
      <c r="P77" s="45">
        <f t="shared" si="0"/>
        <v>0</v>
      </c>
      <c r="Q77" s="45">
        <f t="shared" si="0"/>
        <v>0</v>
      </c>
      <c r="R77" s="45">
        <f t="shared" si="0"/>
        <v>0</v>
      </c>
      <c r="S77" s="45">
        <f t="shared" si="0"/>
        <v>0</v>
      </c>
      <c r="T77" s="106">
        <f>SUM(T15:T75)</f>
        <v>30</v>
      </c>
      <c r="U77" s="146">
        <f aca="true" t="shared" si="1" ref="U77:AE77">SUM(U15:U76)</f>
        <v>90</v>
      </c>
      <c r="V77" s="78">
        <f t="shared" si="1"/>
        <v>150</v>
      </c>
      <c r="W77" s="45">
        <f t="shared" si="1"/>
        <v>30</v>
      </c>
      <c r="X77" s="45">
        <f t="shared" si="1"/>
        <v>0</v>
      </c>
      <c r="Y77" s="139">
        <f t="shared" si="1"/>
        <v>120</v>
      </c>
      <c r="Z77" s="45">
        <f t="shared" si="1"/>
        <v>0</v>
      </c>
      <c r="AA77" s="45">
        <f t="shared" si="1"/>
        <v>0</v>
      </c>
      <c r="AB77" s="45">
        <f t="shared" si="1"/>
        <v>30</v>
      </c>
      <c r="AC77" s="45">
        <f t="shared" si="1"/>
        <v>0</v>
      </c>
      <c r="AD77" s="45">
        <f t="shared" si="1"/>
        <v>0</v>
      </c>
      <c r="AE77" s="45">
        <f t="shared" si="1"/>
        <v>0</v>
      </c>
      <c r="AF77" s="106">
        <f>SUM(AF15:AF75)</f>
        <v>30</v>
      </c>
      <c r="AG77" s="151">
        <f aca="true" t="shared" si="2" ref="AG77:AQ77">SUM(AG15:AG76)</f>
        <v>120</v>
      </c>
      <c r="AH77" s="78">
        <f t="shared" si="2"/>
        <v>150</v>
      </c>
      <c r="AI77" s="45">
        <f t="shared" si="2"/>
        <v>30</v>
      </c>
      <c r="AJ77" s="45">
        <f t="shared" si="2"/>
        <v>0</v>
      </c>
      <c r="AK77" s="127">
        <f>SUM(AK15:AK76)</f>
        <v>60</v>
      </c>
      <c r="AL77" s="45">
        <f t="shared" si="2"/>
        <v>0</v>
      </c>
      <c r="AM77" s="45">
        <f t="shared" si="2"/>
        <v>0</v>
      </c>
      <c r="AN77" s="45">
        <f t="shared" si="2"/>
        <v>0</v>
      </c>
      <c r="AO77" s="45">
        <f t="shared" si="2"/>
        <v>0</v>
      </c>
      <c r="AP77" s="45">
        <f t="shared" si="2"/>
        <v>0</v>
      </c>
      <c r="AQ77" s="45">
        <f t="shared" si="2"/>
        <v>0</v>
      </c>
      <c r="AR77" s="106">
        <f>SUM(AR15:AR75)</f>
        <v>28</v>
      </c>
      <c r="AS77" s="151">
        <f aca="true" t="shared" si="3" ref="AS77:BC77">SUM(AS15:AS76)</f>
        <v>60</v>
      </c>
      <c r="AT77" s="78">
        <f t="shared" si="3"/>
        <v>90</v>
      </c>
      <c r="AU77" s="45">
        <f t="shared" si="3"/>
        <v>30</v>
      </c>
      <c r="AV77" s="45">
        <f t="shared" si="3"/>
        <v>0</v>
      </c>
      <c r="AW77" s="78">
        <f t="shared" si="3"/>
        <v>135</v>
      </c>
      <c r="AX77" s="45">
        <f t="shared" si="3"/>
        <v>0</v>
      </c>
      <c r="AY77" s="45">
        <f t="shared" si="3"/>
        <v>0</v>
      </c>
      <c r="AZ77" s="45">
        <f t="shared" si="3"/>
        <v>0</v>
      </c>
      <c r="BA77" s="45">
        <f t="shared" si="3"/>
        <v>0</v>
      </c>
      <c r="BB77" s="45">
        <f t="shared" si="3"/>
        <v>0</v>
      </c>
      <c r="BC77" s="45">
        <f t="shared" si="3"/>
        <v>0</v>
      </c>
      <c r="BD77" s="106">
        <f>SUM(BD15:BD75)</f>
        <v>24</v>
      </c>
      <c r="BE77" s="151">
        <f aca="true" t="shared" si="4" ref="BE77:BO77">SUM(BE15:BE76)</f>
        <v>30</v>
      </c>
      <c r="BF77" s="78">
        <f t="shared" si="4"/>
        <v>120</v>
      </c>
      <c r="BG77" s="45">
        <f t="shared" si="4"/>
        <v>60</v>
      </c>
      <c r="BH77" s="45">
        <f t="shared" si="4"/>
        <v>30</v>
      </c>
      <c r="BI77" s="45">
        <f t="shared" si="4"/>
        <v>75</v>
      </c>
      <c r="BJ77" s="45">
        <f t="shared" si="4"/>
        <v>0</v>
      </c>
      <c r="BK77" s="45">
        <f t="shared" si="4"/>
        <v>0</v>
      </c>
      <c r="BL77" s="45">
        <f t="shared" si="4"/>
        <v>0</v>
      </c>
      <c r="BM77" s="45">
        <f t="shared" si="4"/>
        <v>0</v>
      </c>
      <c r="BN77" s="45">
        <f t="shared" si="4"/>
        <v>0</v>
      </c>
      <c r="BO77" s="45">
        <f t="shared" si="4"/>
        <v>0</v>
      </c>
      <c r="BP77" s="106">
        <f>SUM(BP15:BP75)</f>
        <v>28</v>
      </c>
      <c r="BQ77" s="146">
        <f aca="true" t="shared" si="5" ref="BQ77:CA77">SUM(BQ15:BQ76)</f>
        <v>0</v>
      </c>
      <c r="BR77" s="45">
        <f t="shared" si="5"/>
        <v>90</v>
      </c>
      <c r="BS77" s="45">
        <f t="shared" si="5"/>
        <v>0</v>
      </c>
      <c r="BT77" s="45">
        <f t="shared" si="5"/>
        <v>30</v>
      </c>
      <c r="BU77" s="45">
        <f t="shared" si="5"/>
        <v>60</v>
      </c>
      <c r="BV77" s="45">
        <f t="shared" si="5"/>
        <v>0</v>
      </c>
      <c r="BW77" s="45">
        <f t="shared" si="5"/>
        <v>0</v>
      </c>
      <c r="BX77" s="45">
        <f t="shared" si="5"/>
        <v>0</v>
      </c>
      <c r="BY77" s="45">
        <f t="shared" si="5"/>
        <v>0</v>
      </c>
      <c r="BZ77" s="45">
        <f t="shared" si="5"/>
        <v>0</v>
      </c>
      <c r="CA77" s="45">
        <f t="shared" si="5"/>
        <v>0</v>
      </c>
      <c r="CB77" s="106">
        <f>SUM(CB15:CB75)</f>
        <v>30</v>
      </c>
      <c r="CC77" s="146">
        <f aca="true" t="shared" si="6" ref="CC77:CM77">SUM(CC15:CC76)</f>
        <v>0</v>
      </c>
      <c r="CD77" s="45">
        <f t="shared" si="6"/>
        <v>0</v>
      </c>
      <c r="CE77" s="45">
        <f t="shared" si="6"/>
        <v>0</v>
      </c>
      <c r="CF77" s="45">
        <f t="shared" si="6"/>
        <v>0</v>
      </c>
      <c r="CG77" s="45">
        <f t="shared" si="6"/>
        <v>0</v>
      </c>
      <c r="CH77" s="45">
        <f t="shared" si="6"/>
        <v>0</v>
      </c>
      <c r="CI77" s="45">
        <f t="shared" si="6"/>
        <v>0</v>
      </c>
      <c r="CJ77" s="45">
        <f t="shared" si="6"/>
        <v>0</v>
      </c>
      <c r="CK77" s="45">
        <f t="shared" si="6"/>
        <v>0</v>
      </c>
      <c r="CL77" s="45">
        <f t="shared" si="6"/>
        <v>0</v>
      </c>
      <c r="CM77" s="45">
        <f t="shared" si="6"/>
        <v>0</v>
      </c>
      <c r="CN77" s="105">
        <f>SUM(CN15:CN75)</f>
        <v>0</v>
      </c>
      <c r="CO77" s="45">
        <f aca="true" t="shared" si="7" ref="CO77:CY77">SUM(CO15:CO76)</f>
        <v>0</v>
      </c>
      <c r="CP77" s="45">
        <f t="shared" si="7"/>
        <v>0</v>
      </c>
      <c r="CQ77" s="45">
        <f t="shared" si="7"/>
        <v>0</v>
      </c>
      <c r="CR77" s="45">
        <f t="shared" si="7"/>
        <v>0</v>
      </c>
      <c r="CS77" s="45">
        <f t="shared" si="7"/>
        <v>0</v>
      </c>
      <c r="CT77" s="45">
        <f t="shared" si="7"/>
        <v>0</v>
      </c>
      <c r="CU77" s="45">
        <f t="shared" si="7"/>
        <v>0</v>
      </c>
      <c r="CV77" s="45">
        <f t="shared" si="7"/>
        <v>0</v>
      </c>
      <c r="CW77" s="45">
        <f t="shared" si="7"/>
        <v>0</v>
      </c>
      <c r="CX77" s="45">
        <f t="shared" si="7"/>
        <v>0</v>
      </c>
      <c r="CY77" s="45">
        <f t="shared" si="7"/>
        <v>0</v>
      </c>
      <c r="CZ77" s="106">
        <f>SUM(CZ15:CZ75)</f>
        <v>0</v>
      </c>
    </row>
    <row r="78" spans="2:104" s="15" customFormat="1" ht="15.75">
      <c r="B78" s="199" t="s">
        <v>85</v>
      </c>
      <c r="C78" s="199"/>
      <c r="D78" s="199"/>
      <c r="E78" s="199"/>
      <c r="F78" s="199"/>
      <c r="G78" s="107">
        <f>SUBTOTAL(9,G21,G45,G52,G62,G73,G76)</f>
        <v>2040</v>
      </c>
      <c r="H78" s="107">
        <f>SUBTOTAL(9,H21,H45,H52,H62,H73,H76)</f>
        <v>170</v>
      </c>
      <c r="I78" s="200" t="s">
        <v>68</v>
      </c>
      <c r="J78" s="200"/>
      <c r="K78" s="200"/>
      <c r="L78" s="200"/>
      <c r="M78" s="200"/>
      <c r="N78" s="200"/>
      <c r="O78" s="200"/>
      <c r="P78" s="200"/>
      <c r="Q78" s="192">
        <f>SUM(I77:S77)</f>
        <v>450</v>
      </c>
      <c r="R78" s="192"/>
      <c r="S78" s="108" t="s">
        <v>69</v>
      </c>
      <c r="T78" s="106">
        <f>T77</f>
        <v>30</v>
      </c>
      <c r="U78" s="194" t="s">
        <v>70</v>
      </c>
      <c r="V78" s="195"/>
      <c r="W78" s="195"/>
      <c r="X78" s="195"/>
      <c r="Y78" s="195"/>
      <c r="Z78" s="195"/>
      <c r="AA78" s="195"/>
      <c r="AB78" s="195"/>
      <c r="AC78" s="192">
        <f>SUM(U77:AE77)</f>
        <v>420</v>
      </c>
      <c r="AD78" s="192"/>
      <c r="AE78" s="108" t="s">
        <v>69</v>
      </c>
      <c r="AF78" s="106">
        <f>AF77</f>
        <v>30</v>
      </c>
      <c r="AG78" s="194" t="s">
        <v>71</v>
      </c>
      <c r="AH78" s="195"/>
      <c r="AI78" s="195"/>
      <c r="AJ78" s="195"/>
      <c r="AK78" s="195"/>
      <c r="AL78" s="195"/>
      <c r="AM78" s="195"/>
      <c r="AN78" s="195"/>
      <c r="AO78" s="192">
        <f>SUM(AG77:AQ77)</f>
        <v>360</v>
      </c>
      <c r="AP78" s="192"/>
      <c r="AQ78" s="109" t="s">
        <v>69</v>
      </c>
      <c r="AR78" s="111">
        <f>AR77</f>
        <v>28</v>
      </c>
      <c r="AS78" s="194" t="s">
        <v>72</v>
      </c>
      <c r="AT78" s="195"/>
      <c r="AU78" s="195"/>
      <c r="AV78" s="195"/>
      <c r="AW78" s="195"/>
      <c r="AX78" s="195"/>
      <c r="AY78" s="195"/>
      <c r="AZ78" s="195"/>
      <c r="BA78" s="192">
        <f>SUM(AS77:BC77)</f>
        <v>315</v>
      </c>
      <c r="BB78" s="192"/>
      <c r="BC78" s="108" t="s">
        <v>69</v>
      </c>
      <c r="BD78" s="111">
        <f>BD77</f>
        <v>24</v>
      </c>
      <c r="BE78" s="194" t="s">
        <v>73</v>
      </c>
      <c r="BF78" s="195"/>
      <c r="BG78" s="195"/>
      <c r="BH78" s="195"/>
      <c r="BI78" s="195"/>
      <c r="BJ78" s="195"/>
      <c r="BK78" s="195"/>
      <c r="BL78" s="195"/>
      <c r="BM78" s="192">
        <f>SUM(BE77:BO77)</f>
        <v>315</v>
      </c>
      <c r="BN78" s="192"/>
      <c r="BO78" s="108" t="s">
        <v>69</v>
      </c>
      <c r="BP78" s="111">
        <f>BP77</f>
        <v>28</v>
      </c>
      <c r="BQ78" s="194" t="s">
        <v>74</v>
      </c>
      <c r="BR78" s="195"/>
      <c r="BS78" s="195"/>
      <c r="BT78" s="195"/>
      <c r="BU78" s="195"/>
      <c r="BV78" s="195"/>
      <c r="BW78" s="195"/>
      <c r="BX78" s="195"/>
      <c r="BY78" s="192">
        <f>SUM(BQ77:CA77)</f>
        <v>180</v>
      </c>
      <c r="BZ78" s="192"/>
      <c r="CA78" s="108" t="s">
        <v>69</v>
      </c>
      <c r="CB78" s="111">
        <f>CB77</f>
        <v>30</v>
      </c>
      <c r="CC78" s="194" t="s">
        <v>75</v>
      </c>
      <c r="CD78" s="195"/>
      <c r="CE78" s="195"/>
      <c r="CF78" s="195"/>
      <c r="CG78" s="195"/>
      <c r="CH78" s="195"/>
      <c r="CI78" s="195"/>
      <c r="CJ78" s="195"/>
      <c r="CK78" s="192">
        <f>SUM(CC77:CM77)</f>
        <v>0</v>
      </c>
      <c r="CL78" s="192"/>
      <c r="CM78" s="108" t="s">
        <v>69</v>
      </c>
      <c r="CN78" s="110">
        <f>CN77</f>
        <v>0</v>
      </c>
      <c r="CO78" s="195" t="s">
        <v>76</v>
      </c>
      <c r="CP78" s="195"/>
      <c r="CQ78" s="195"/>
      <c r="CR78" s="195"/>
      <c r="CS78" s="195"/>
      <c r="CT78" s="195"/>
      <c r="CU78" s="195"/>
      <c r="CV78" s="195"/>
      <c r="CW78" s="192">
        <f>SUM(CO77:CY77)</f>
        <v>0</v>
      </c>
      <c r="CX78" s="192"/>
      <c r="CY78" s="108" t="s">
        <v>69</v>
      </c>
      <c r="CZ78" s="111">
        <f>CZ77</f>
        <v>0</v>
      </c>
    </row>
    <row r="79" spans="2:104" s="15" customFormat="1" ht="15.75">
      <c r="B79" s="193" t="s">
        <v>223</v>
      </c>
      <c r="C79" s="193"/>
      <c r="D79" s="193"/>
      <c r="E79" s="193"/>
      <c r="F79" s="193"/>
      <c r="G79" s="193"/>
      <c r="H79" s="193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90"/>
      <c r="U79" s="147"/>
      <c r="V79" s="89"/>
      <c r="W79" s="89"/>
      <c r="X79" s="89"/>
      <c r="Y79" s="89"/>
      <c r="Z79" s="89"/>
      <c r="AA79" s="89"/>
      <c r="AB79" s="89"/>
      <c r="AC79" s="89"/>
      <c r="AD79" s="95"/>
      <c r="AE79" s="95"/>
      <c r="AF79" s="90"/>
      <c r="AG79" s="147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90"/>
      <c r="AS79" s="147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90"/>
      <c r="BE79" s="147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90"/>
      <c r="BQ79" s="147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90"/>
      <c r="CC79" s="147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90"/>
    </row>
    <row r="80" spans="2:104" s="15" customFormat="1" ht="31.5">
      <c r="B80" s="58" t="s">
        <v>91</v>
      </c>
      <c r="C80" s="75" t="s">
        <v>190</v>
      </c>
      <c r="D80" s="59"/>
      <c r="E80" s="59"/>
      <c r="F80" s="59" t="s">
        <v>107</v>
      </c>
      <c r="G80" s="112"/>
      <c r="H80" s="112">
        <v>2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9"/>
      <c r="U80" s="14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9"/>
      <c r="AG80" s="14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9">
        <v>2</v>
      </c>
      <c r="AS80" s="148"/>
      <c r="AT80" s="68"/>
      <c r="AU80" s="68"/>
      <c r="AV80" s="68"/>
      <c r="AW80" s="68"/>
      <c r="AX80" s="68"/>
      <c r="AY80" s="68"/>
      <c r="AZ80" s="68"/>
      <c r="BA80" s="68"/>
      <c r="BB80" s="68"/>
      <c r="BC80" s="114"/>
      <c r="BD80" s="69"/>
      <c r="BE80" s="14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9"/>
      <c r="BQ80" s="148"/>
      <c r="BR80" s="68"/>
      <c r="BS80" s="68"/>
      <c r="BT80" s="68"/>
      <c r="BU80" s="68"/>
      <c r="BV80" s="68"/>
      <c r="BW80" s="68"/>
      <c r="BX80" s="68"/>
      <c r="BY80" s="68"/>
      <c r="BZ80" s="68"/>
      <c r="CA80" s="115"/>
      <c r="CB80" s="69"/>
      <c r="CC80" s="14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113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9"/>
    </row>
    <row r="81" spans="2:104" s="15" customFormat="1" ht="31.5">
      <c r="B81" s="58" t="s">
        <v>92</v>
      </c>
      <c r="C81" s="75" t="s">
        <v>169</v>
      </c>
      <c r="D81" s="59"/>
      <c r="E81" s="59"/>
      <c r="F81" s="59" t="s">
        <v>156</v>
      </c>
      <c r="G81" s="112"/>
      <c r="H81" s="112">
        <v>4</v>
      </c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9"/>
      <c r="U81" s="14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9"/>
      <c r="AG81" s="14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9"/>
      <c r="AS81" s="148"/>
      <c r="AT81" s="68"/>
      <c r="AU81" s="68"/>
      <c r="AV81" s="68"/>
      <c r="AW81" s="68"/>
      <c r="AX81" s="68"/>
      <c r="AY81" s="68"/>
      <c r="AZ81" s="68"/>
      <c r="BA81" s="68"/>
      <c r="BB81" s="68"/>
      <c r="BC81" s="114"/>
      <c r="BD81" s="69">
        <v>2</v>
      </c>
      <c r="BE81" s="14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9">
        <v>2</v>
      </c>
      <c r="BQ81" s="148"/>
      <c r="BR81" s="68"/>
      <c r="BS81" s="68"/>
      <c r="BT81" s="68"/>
      <c r="BU81" s="68"/>
      <c r="BV81" s="68"/>
      <c r="BW81" s="68"/>
      <c r="BX81" s="68"/>
      <c r="BY81" s="68"/>
      <c r="BZ81" s="68"/>
      <c r="CA81" s="115"/>
      <c r="CB81" s="69"/>
      <c r="CC81" s="14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113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9"/>
    </row>
    <row r="82" spans="2:104" s="15" customFormat="1" ht="31.5">
      <c r="B82" s="58" t="s">
        <v>93</v>
      </c>
      <c r="C82" s="75" t="s">
        <v>191</v>
      </c>
      <c r="D82" s="59"/>
      <c r="E82" s="59"/>
      <c r="F82" s="59" t="s">
        <v>105</v>
      </c>
      <c r="G82" s="116"/>
      <c r="H82" s="116">
        <v>4</v>
      </c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9"/>
      <c r="U82" s="14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9"/>
      <c r="AG82" s="14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9"/>
      <c r="AS82" s="148"/>
      <c r="AT82" s="68"/>
      <c r="AU82" s="68"/>
      <c r="AV82" s="68"/>
      <c r="AW82" s="68"/>
      <c r="AX82" s="68"/>
      <c r="AY82" s="68"/>
      <c r="AZ82" s="68"/>
      <c r="BA82" s="68"/>
      <c r="BB82" s="68"/>
      <c r="BC82" s="114"/>
      <c r="BD82" s="69">
        <v>4</v>
      </c>
      <c r="BE82" s="14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9"/>
      <c r="BQ82" s="148"/>
      <c r="BR82" s="68"/>
      <c r="BS82" s="68"/>
      <c r="BT82" s="68"/>
      <c r="BU82" s="68"/>
      <c r="BV82" s="68"/>
      <c r="BW82" s="68"/>
      <c r="BX82" s="68"/>
      <c r="BY82" s="68"/>
      <c r="BZ82" s="68"/>
      <c r="CA82" s="115"/>
      <c r="CB82" s="69"/>
      <c r="CC82" s="14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113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9"/>
    </row>
    <row r="83" spans="2:104" s="15" customFormat="1" ht="15.75">
      <c r="B83" s="184" t="s">
        <v>10</v>
      </c>
      <c r="C83" s="185"/>
      <c r="D83" s="185"/>
      <c r="E83" s="185"/>
      <c r="F83" s="186"/>
      <c r="G83" s="44">
        <f aca="true" t="shared" si="8" ref="G83:AL83">SUM(G80:G82)</f>
        <v>0</v>
      </c>
      <c r="H83" s="44">
        <f t="shared" si="8"/>
        <v>10</v>
      </c>
      <c r="I83" s="23">
        <f t="shared" si="8"/>
        <v>0</v>
      </c>
      <c r="J83" s="23">
        <f t="shared" si="8"/>
        <v>0</v>
      </c>
      <c r="K83" s="23">
        <f t="shared" si="8"/>
        <v>0</v>
      </c>
      <c r="L83" s="23">
        <f t="shared" si="8"/>
        <v>0</v>
      </c>
      <c r="M83" s="23">
        <f t="shared" si="8"/>
        <v>0</v>
      </c>
      <c r="N83" s="23">
        <f t="shared" si="8"/>
        <v>0</v>
      </c>
      <c r="O83" s="23">
        <f t="shared" si="8"/>
        <v>0</v>
      </c>
      <c r="P83" s="23">
        <f t="shared" si="8"/>
        <v>0</v>
      </c>
      <c r="Q83" s="23">
        <f t="shared" si="8"/>
        <v>0</v>
      </c>
      <c r="R83" s="23">
        <f t="shared" si="8"/>
        <v>0</v>
      </c>
      <c r="S83" s="23">
        <f t="shared" si="8"/>
        <v>0</v>
      </c>
      <c r="T83" s="22">
        <f t="shared" si="8"/>
        <v>0</v>
      </c>
      <c r="U83" s="149">
        <f t="shared" si="8"/>
        <v>0</v>
      </c>
      <c r="V83" s="23">
        <f t="shared" si="8"/>
        <v>0</v>
      </c>
      <c r="W83" s="23">
        <f t="shared" si="8"/>
        <v>0</v>
      </c>
      <c r="X83" s="23">
        <f t="shared" si="8"/>
        <v>0</v>
      </c>
      <c r="Y83" s="23">
        <f t="shared" si="8"/>
        <v>0</v>
      </c>
      <c r="Z83" s="23">
        <f t="shared" si="8"/>
        <v>0</v>
      </c>
      <c r="AA83" s="23">
        <f t="shared" si="8"/>
        <v>0</v>
      </c>
      <c r="AB83" s="23">
        <f t="shared" si="8"/>
        <v>0</v>
      </c>
      <c r="AC83" s="23">
        <f t="shared" si="8"/>
        <v>0</v>
      </c>
      <c r="AD83" s="23">
        <f t="shared" si="8"/>
        <v>0</v>
      </c>
      <c r="AE83" s="23">
        <f t="shared" si="8"/>
        <v>0</v>
      </c>
      <c r="AF83" s="22">
        <f t="shared" si="8"/>
        <v>0</v>
      </c>
      <c r="AG83" s="149">
        <f t="shared" si="8"/>
        <v>0</v>
      </c>
      <c r="AH83" s="23">
        <f t="shared" si="8"/>
        <v>0</v>
      </c>
      <c r="AI83" s="23">
        <f t="shared" si="8"/>
        <v>0</v>
      </c>
      <c r="AJ83" s="23">
        <f t="shared" si="8"/>
        <v>0</v>
      </c>
      <c r="AK83" s="23">
        <f t="shared" si="8"/>
        <v>0</v>
      </c>
      <c r="AL83" s="23">
        <f t="shared" si="8"/>
        <v>0</v>
      </c>
      <c r="AM83" s="23">
        <f aca="true" t="shared" si="9" ref="AM83:BR83">SUM(AM80:AM82)</f>
        <v>0</v>
      </c>
      <c r="AN83" s="23">
        <f t="shared" si="9"/>
        <v>0</v>
      </c>
      <c r="AO83" s="23">
        <f t="shared" si="9"/>
        <v>0</v>
      </c>
      <c r="AP83" s="23">
        <f t="shared" si="9"/>
        <v>0</v>
      </c>
      <c r="AQ83" s="23">
        <f t="shared" si="9"/>
        <v>0</v>
      </c>
      <c r="AR83" s="22">
        <f t="shared" si="9"/>
        <v>2</v>
      </c>
      <c r="AS83" s="149">
        <f t="shared" si="9"/>
        <v>0</v>
      </c>
      <c r="AT83" s="23">
        <f t="shared" si="9"/>
        <v>0</v>
      </c>
      <c r="AU83" s="23">
        <f t="shared" si="9"/>
        <v>0</v>
      </c>
      <c r="AV83" s="23">
        <f t="shared" si="9"/>
        <v>0</v>
      </c>
      <c r="AW83" s="23">
        <f t="shared" si="9"/>
        <v>0</v>
      </c>
      <c r="AX83" s="23">
        <f t="shared" si="9"/>
        <v>0</v>
      </c>
      <c r="AY83" s="23">
        <f t="shared" si="9"/>
        <v>0</v>
      </c>
      <c r="AZ83" s="23">
        <f t="shared" si="9"/>
        <v>0</v>
      </c>
      <c r="BA83" s="23">
        <f t="shared" si="9"/>
        <v>0</v>
      </c>
      <c r="BB83" s="23">
        <f t="shared" si="9"/>
        <v>0</v>
      </c>
      <c r="BC83" s="23">
        <f t="shared" si="9"/>
        <v>0</v>
      </c>
      <c r="BD83" s="22">
        <f t="shared" si="9"/>
        <v>6</v>
      </c>
      <c r="BE83" s="149">
        <f t="shared" si="9"/>
        <v>0</v>
      </c>
      <c r="BF83" s="23">
        <f t="shared" si="9"/>
        <v>0</v>
      </c>
      <c r="BG83" s="23">
        <f t="shared" si="9"/>
        <v>0</v>
      </c>
      <c r="BH83" s="23">
        <f t="shared" si="9"/>
        <v>0</v>
      </c>
      <c r="BI83" s="23">
        <f t="shared" si="9"/>
        <v>0</v>
      </c>
      <c r="BJ83" s="23">
        <f t="shared" si="9"/>
        <v>0</v>
      </c>
      <c r="BK83" s="23">
        <f t="shared" si="9"/>
        <v>0</v>
      </c>
      <c r="BL83" s="23">
        <f t="shared" si="9"/>
        <v>0</v>
      </c>
      <c r="BM83" s="23">
        <f t="shared" si="9"/>
        <v>0</v>
      </c>
      <c r="BN83" s="23">
        <f t="shared" si="9"/>
        <v>0</v>
      </c>
      <c r="BO83" s="23">
        <f t="shared" si="9"/>
        <v>0</v>
      </c>
      <c r="BP83" s="22">
        <f t="shared" si="9"/>
        <v>2</v>
      </c>
      <c r="BQ83" s="149">
        <f t="shared" si="9"/>
        <v>0</v>
      </c>
      <c r="BR83" s="23">
        <f t="shared" si="9"/>
        <v>0</v>
      </c>
      <c r="BS83" s="23">
        <f aca="true" t="shared" si="10" ref="BS83:CX83">SUM(BS80:BS82)</f>
        <v>0</v>
      </c>
      <c r="BT83" s="23">
        <f t="shared" si="10"/>
        <v>0</v>
      </c>
      <c r="BU83" s="23">
        <f t="shared" si="10"/>
        <v>0</v>
      </c>
      <c r="BV83" s="23">
        <f t="shared" si="10"/>
        <v>0</v>
      </c>
      <c r="BW83" s="23">
        <f t="shared" si="10"/>
        <v>0</v>
      </c>
      <c r="BX83" s="23">
        <f t="shared" si="10"/>
        <v>0</v>
      </c>
      <c r="BY83" s="23">
        <f t="shared" si="10"/>
        <v>0</v>
      </c>
      <c r="BZ83" s="23">
        <f t="shared" si="10"/>
        <v>0</v>
      </c>
      <c r="CA83" s="79">
        <f t="shared" si="10"/>
        <v>0</v>
      </c>
      <c r="CB83" s="22">
        <f t="shared" si="10"/>
        <v>0</v>
      </c>
      <c r="CC83" s="149">
        <f t="shared" si="10"/>
        <v>0</v>
      </c>
      <c r="CD83" s="23">
        <f t="shared" si="10"/>
        <v>0</v>
      </c>
      <c r="CE83" s="23">
        <f t="shared" si="10"/>
        <v>0</v>
      </c>
      <c r="CF83" s="23">
        <f t="shared" si="10"/>
        <v>0</v>
      </c>
      <c r="CG83" s="23">
        <f t="shared" si="10"/>
        <v>0</v>
      </c>
      <c r="CH83" s="23">
        <f t="shared" si="10"/>
        <v>0</v>
      </c>
      <c r="CI83" s="23">
        <f t="shared" si="10"/>
        <v>0</v>
      </c>
      <c r="CJ83" s="23">
        <f t="shared" si="10"/>
        <v>0</v>
      </c>
      <c r="CK83" s="23">
        <f t="shared" si="10"/>
        <v>0</v>
      </c>
      <c r="CL83" s="23">
        <f t="shared" si="10"/>
        <v>0</v>
      </c>
      <c r="CM83" s="23">
        <f t="shared" si="10"/>
        <v>0</v>
      </c>
      <c r="CN83" s="22">
        <f t="shared" si="10"/>
        <v>0</v>
      </c>
      <c r="CO83" s="23">
        <f t="shared" si="10"/>
        <v>0</v>
      </c>
      <c r="CP83" s="23">
        <f t="shared" si="10"/>
        <v>0</v>
      </c>
      <c r="CQ83" s="23">
        <f t="shared" si="10"/>
        <v>0</v>
      </c>
      <c r="CR83" s="23">
        <f t="shared" si="10"/>
        <v>0</v>
      </c>
      <c r="CS83" s="23">
        <f t="shared" si="10"/>
        <v>0</v>
      </c>
      <c r="CT83" s="23">
        <f t="shared" si="10"/>
        <v>0</v>
      </c>
      <c r="CU83" s="23">
        <f t="shared" si="10"/>
        <v>0</v>
      </c>
      <c r="CV83" s="23">
        <f t="shared" si="10"/>
        <v>0</v>
      </c>
      <c r="CW83" s="23">
        <f t="shared" si="10"/>
        <v>0</v>
      </c>
      <c r="CX83" s="23">
        <f t="shared" si="10"/>
        <v>0</v>
      </c>
      <c r="CY83" s="23">
        <f>SUM(CY80:CY82)</f>
        <v>0</v>
      </c>
      <c r="CZ83" s="22">
        <f>SUM(CZ80:CZ82)</f>
        <v>0</v>
      </c>
    </row>
    <row r="84" spans="2:104" s="15" customFormat="1" ht="15.75">
      <c r="B84" s="187" t="s">
        <v>62</v>
      </c>
      <c r="C84" s="188"/>
      <c r="D84" s="188"/>
      <c r="E84" s="188"/>
      <c r="F84" s="188"/>
      <c r="G84" s="188"/>
      <c r="H84" s="189"/>
      <c r="I84" s="190" t="s">
        <v>68</v>
      </c>
      <c r="J84" s="191"/>
      <c r="K84" s="191"/>
      <c r="L84" s="191"/>
      <c r="M84" s="191"/>
      <c r="N84" s="191"/>
      <c r="O84" s="191"/>
      <c r="P84" s="191"/>
      <c r="Q84" s="180">
        <f>SUM(I83:S83)</f>
        <v>0</v>
      </c>
      <c r="R84" s="180"/>
      <c r="S84" s="24" t="s">
        <v>69</v>
      </c>
      <c r="T84" s="46">
        <f>T83</f>
        <v>0</v>
      </c>
      <c r="U84" s="168" t="s">
        <v>70</v>
      </c>
      <c r="V84" s="168"/>
      <c r="W84" s="168"/>
      <c r="X84" s="168"/>
      <c r="Y84" s="168"/>
      <c r="Z84" s="168"/>
      <c r="AA84" s="168"/>
      <c r="AB84" s="168"/>
      <c r="AC84" s="180">
        <f>SUM(U83:AE83)</f>
        <v>0</v>
      </c>
      <c r="AD84" s="180"/>
      <c r="AE84" s="24" t="s">
        <v>69</v>
      </c>
      <c r="AF84" s="46">
        <f>AF83</f>
        <v>0</v>
      </c>
      <c r="AG84" s="168" t="s">
        <v>71</v>
      </c>
      <c r="AH84" s="168"/>
      <c r="AI84" s="168"/>
      <c r="AJ84" s="168"/>
      <c r="AK84" s="168"/>
      <c r="AL84" s="168"/>
      <c r="AM84" s="168"/>
      <c r="AN84" s="168"/>
      <c r="AO84" s="180">
        <f>SUM(AG83:AQ83)</f>
        <v>0</v>
      </c>
      <c r="AP84" s="180"/>
      <c r="AQ84" s="24" t="s">
        <v>69</v>
      </c>
      <c r="AR84" s="47">
        <f>AR83</f>
        <v>2</v>
      </c>
      <c r="AS84" s="168" t="s">
        <v>72</v>
      </c>
      <c r="AT84" s="168"/>
      <c r="AU84" s="168"/>
      <c r="AV84" s="168"/>
      <c r="AW84" s="168"/>
      <c r="AX84" s="168"/>
      <c r="AY84" s="168"/>
      <c r="AZ84" s="168"/>
      <c r="BA84" s="180">
        <f>SUM(AS83:BC83)</f>
        <v>0</v>
      </c>
      <c r="BB84" s="180"/>
      <c r="BC84" s="24" t="s">
        <v>69</v>
      </c>
      <c r="BD84" s="138">
        <f>BD83</f>
        <v>6</v>
      </c>
      <c r="BE84" s="168" t="s">
        <v>73</v>
      </c>
      <c r="BF84" s="168"/>
      <c r="BG84" s="168"/>
      <c r="BH84" s="168"/>
      <c r="BI84" s="168"/>
      <c r="BJ84" s="168"/>
      <c r="BK84" s="168"/>
      <c r="BL84" s="168"/>
      <c r="BM84" s="180">
        <f>SUM(BE83:BO83)</f>
        <v>0</v>
      </c>
      <c r="BN84" s="180"/>
      <c r="BO84" s="24" t="s">
        <v>69</v>
      </c>
      <c r="BP84" s="47">
        <f>BP83</f>
        <v>2</v>
      </c>
      <c r="BQ84" s="168" t="s">
        <v>74</v>
      </c>
      <c r="BR84" s="168"/>
      <c r="BS84" s="168"/>
      <c r="BT84" s="168"/>
      <c r="BU84" s="168"/>
      <c r="BV84" s="168"/>
      <c r="BW84" s="168"/>
      <c r="BX84" s="168"/>
      <c r="BY84" s="180">
        <f>SUM(BQ83:CA83)</f>
        <v>0</v>
      </c>
      <c r="BZ84" s="180"/>
      <c r="CA84" s="24" t="s">
        <v>69</v>
      </c>
      <c r="CB84" s="47">
        <f>CB83</f>
        <v>0</v>
      </c>
      <c r="CC84" s="168" t="s">
        <v>75</v>
      </c>
      <c r="CD84" s="168"/>
      <c r="CE84" s="168"/>
      <c r="CF84" s="168"/>
      <c r="CG84" s="168"/>
      <c r="CH84" s="168"/>
      <c r="CI84" s="168"/>
      <c r="CJ84" s="168"/>
      <c r="CK84" s="180">
        <f>SUM(CC83:CM83)</f>
        <v>0</v>
      </c>
      <c r="CL84" s="180"/>
      <c r="CM84" s="24" t="s">
        <v>69</v>
      </c>
      <c r="CN84" s="47">
        <f>CN83</f>
        <v>0</v>
      </c>
      <c r="CO84" s="167" t="s">
        <v>76</v>
      </c>
      <c r="CP84" s="168"/>
      <c r="CQ84" s="168"/>
      <c r="CR84" s="168"/>
      <c r="CS84" s="168"/>
      <c r="CT84" s="168"/>
      <c r="CU84" s="168"/>
      <c r="CV84" s="168"/>
      <c r="CW84" s="180">
        <f>SUM(CO83:CY83)</f>
        <v>0</v>
      </c>
      <c r="CX84" s="180"/>
      <c r="CY84" s="24" t="s">
        <v>69</v>
      </c>
      <c r="CZ84" s="47">
        <f>CZ83</f>
        <v>0</v>
      </c>
    </row>
    <row r="85" spans="2:104" s="15" customFormat="1" ht="15.75">
      <c r="B85" s="181" t="s">
        <v>195</v>
      </c>
      <c r="C85" s="182"/>
      <c r="D85" s="182"/>
      <c r="E85" s="182"/>
      <c r="F85" s="183"/>
      <c r="G85" s="133">
        <f>SUBTOTAL(9,G21,G45,G52,G62,G73,G76,G83)</f>
        <v>2040</v>
      </c>
      <c r="H85" s="134">
        <f>SUBTOTAL(9,H21,H45,H52,H62,H73,H76,H83)</f>
        <v>180</v>
      </c>
      <c r="I85" s="167" t="s">
        <v>77</v>
      </c>
      <c r="J85" s="168"/>
      <c r="K85" s="168"/>
      <c r="L85" s="168"/>
      <c r="M85" s="168"/>
      <c r="N85" s="168"/>
      <c r="O85" s="168"/>
      <c r="P85" s="168"/>
      <c r="Q85" s="156">
        <f>SUM(Q78,Q84)</f>
        <v>450</v>
      </c>
      <c r="R85" s="156"/>
      <c r="S85" s="26" t="s">
        <v>69</v>
      </c>
      <c r="T85" s="46">
        <f>SUM(T78,T84)</f>
        <v>30</v>
      </c>
      <c r="U85" s="168" t="s">
        <v>84</v>
      </c>
      <c r="V85" s="168"/>
      <c r="W85" s="168"/>
      <c r="X85" s="168"/>
      <c r="Y85" s="168"/>
      <c r="Z85" s="168"/>
      <c r="AA85" s="168"/>
      <c r="AB85" s="168"/>
      <c r="AC85" s="156">
        <f>SUM(AC78,AC84)</f>
        <v>420</v>
      </c>
      <c r="AD85" s="156"/>
      <c r="AE85" s="26" t="s">
        <v>69</v>
      </c>
      <c r="AF85" s="46">
        <f>SUM(AF78,AF84)</f>
        <v>30</v>
      </c>
      <c r="AG85" s="168" t="s">
        <v>83</v>
      </c>
      <c r="AH85" s="168"/>
      <c r="AI85" s="168"/>
      <c r="AJ85" s="168"/>
      <c r="AK85" s="168"/>
      <c r="AL85" s="168"/>
      <c r="AM85" s="168"/>
      <c r="AN85" s="168"/>
      <c r="AO85" s="156">
        <f>SUM(AO78,AO84)</f>
        <v>360</v>
      </c>
      <c r="AP85" s="156"/>
      <c r="AQ85" s="26" t="s">
        <v>69</v>
      </c>
      <c r="AR85" s="47">
        <f>SUM(AR78,AR84)</f>
        <v>30</v>
      </c>
      <c r="AS85" s="168" t="s">
        <v>82</v>
      </c>
      <c r="AT85" s="168"/>
      <c r="AU85" s="168"/>
      <c r="AV85" s="168"/>
      <c r="AW85" s="168"/>
      <c r="AX85" s="168"/>
      <c r="AY85" s="168"/>
      <c r="AZ85" s="168"/>
      <c r="BA85" s="156">
        <f>SUM(BA78,BA84)</f>
        <v>315</v>
      </c>
      <c r="BB85" s="156"/>
      <c r="BC85" s="26" t="s">
        <v>69</v>
      </c>
      <c r="BD85" s="47">
        <f>SUM(BD78,BD84)</f>
        <v>30</v>
      </c>
      <c r="BE85" s="168" t="s">
        <v>81</v>
      </c>
      <c r="BF85" s="168"/>
      <c r="BG85" s="168"/>
      <c r="BH85" s="168"/>
      <c r="BI85" s="168"/>
      <c r="BJ85" s="168"/>
      <c r="BK85" s="168"/>
      <c r="BL85" s="168"/>
      <c r="BM85" s="156">
        <f>SUM(BM78,BM84)</f>
        <v>315</v>
      </c>
      <c r="BN85" s="156"/>
      <c r="BO85" s="26" t="s">
        <v>69</v>
      </c>
      <c r="BP85" s="47">
        <f>SUM(BP78,BP84)</f>
        <v>30</v>
      </c>
      <c r="BQ85" s="168" t="s">
        <v>80</v>
      </c>
      <c r="BR85" s="168"/>
      <c r="BS85" s="168"/>
      <c r="BT85" s="168"/>
      <c r="BU85" s="168"/>
      <c r="BV85" s="168"/>
      <c r="BW85" s="168"/>
      <c r="BX85" s="168"/>
      <c r="BY85" s="156">
        <f>SUM(BY78,BY84)</f>
        <v>180</v>
      </c>
      <c r="BZ85" s="156"/>
      <c r="CA85" s="26" t="s">
        <v>69</v>
      </c>
      <c r="CB85" s="47">
        <f>SUM(CB78,CB84)</f>
        <v>30</v>
      </c>
      <c r="CC85" s="168" t="s">
        <v>79</v>
      </c>
      <c r="CD85" s="168"/>
      <c r="CE85" s="168"/>
      <c r="CF85" s="168"/>
      <c r="CG85" s="168"/>
      <c r="CH85" s="168"/>
      <c r="CI85" s="168"/>
      <c r="CJ85" s="168"/>
      <c r="CK85" s="156">
        <f>SUM(CK78,CK84)</f>
        <v>0</v>
      </c>
      <c r="CL85" s="156"/>
      <c r="CM85" s="26" t="s">
        <v>69</v>
      </c>
      <c r="CN85" s="48">
        <f>SUM(CN78,CN84)</f>
        <v>0</v>
      </c>
      <c r="CO85" s="167" t="s">
        <v>78</v>
      </c>
      <c r="CP85" s="168"/>
      <c r="CQ85" s="168"/>
      <c r="CR85" s="168"/>
      <c r="CS85" s="168"/>
      <c r="CT85" s="168"/>
      <c r="CU85" s="168"/>
      <c r="CV85" s="168"/>
      <c r="CW85" s="156">
        <f>SUM(CW78,CW84)</f>
        <v>0</v>
      </c>
      <c r="CX85" s="156"/>
      <c r="CY85" s="26" t="s">
        <v>69</v>
      </c>
      <c r="CZ85" s="48">
        <f>SUM(CZ78,CZ84)</f>
        <v>0</v>
      </c>
    </row>
    <row r="86" spans="2:8" s="135" customFormat="1" ht="12.75">
      <c r="B86" s="136"/>
      <c r="C86" s="136"/>
      <c r="D86" s="137"/>
      <c r="E86" s="136"/>
      <c r="F86" s="136"/>
      <c r="G86" s="136"/>
      <c r="H86" s="136"/>
    </row>
    <row r="87" spans="1:92" ht="12.75">
      <c r="A87" s="173" t="s">
        <v>37</v>
      </c>
      <c r="B87" s="173"/>
      <c r="C87" s="174" t="s">
        <v>48</v>
      </c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</row>
    <row r="88" spans="1:92" ht="12.75">
      <c r="A88" s="27"/>
      <c r="B88" s="25"/>
      <c r="C88" s="21"/>
      <c r="D88" s="8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</row>
    <row r="89" spans="1:104" s="1" customFormat="1" ht="12.75">
      <c r="A89" s="175" t="s">
        <v>90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7"/>
    </row>
    <row r="90" spans="1:104" s="1" customFormat="1" ht="12.75">
      <c r="A90" s="157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3"/>
    </row>
    <row r="91" spans="1:104" s="178" customFormat="1" ht="12.75" customHeight="1">
      <c r="A91" s="178" t="s">
        <v>204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</row>
    <row r="92" spans="1:104" s="1" customFormat="1" ht="12.75">
      <c r="A92" s="157" t="s">
        <v>205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3"/>
    </row>
    <row r="93" s="158" customFormat="1" ht="12.75">
      <c r="A93" s="157" t="s">
        <v>206</v>
      </c>
    </row>
    <row r="94" s="172" customFormat="1" ht="12.75">
      <c r="A94" s="157" t="s">
        <v>207</v>
      </c>
    </row>
    <row r="95" s="172" customFormat="1" ht="12.75">
      <c r="A95" s="157" t="s">
        <v>208</v>
      </c>
    </row>
    <row r="96" spans="1:104" s="1" customFormat="1" ht="12.75">
      <c r="A96" s="157" t="s">
        <v>209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3"/>
    </row>
    <row r="97" s="158" customFormat="1" ht="12.75">
      <c r="A97" s="157" t="s">
        <v>212</v>
      </c>
    </row>
    <row r="98" spans="1:104" ht="12.75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6"/>
    </row>
    <row r="99" spans="1:104" ht="12.75">
      <c r="A99" s="164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6"/>
    </row>
    <row r="100" spans="1:104" ht="12.75">
      <c r="A100" s="169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1"/>
    </row>
    <row r="142" ht="12.75">
      <c r="C142">
        <f>UPPER(B142)</f>
      </c>
    </row>
  </sheetData>
  <sheetProtection/>
  <mergeCells count="123">
    <mergeCell ref="A99:CZ99"/>
    <mergeCell ref="A100:CZ100"/>
    <mergeCell ref="A91:IV91"/>
    <mergeCell ref="A92:CZ92"/>
    <mergeCell ref="A98:CZ98"/>
    <mergeCell ref="A93:IV93"/>
    <mergeCell ref="A95:IV95"/>
    <mergeCell ref="CO85:CV85"/>
    <mergeCell ref="CW85:CX85"/>
    <mergeCell ref="BE85:BL85"/>
    <mergeCell ref="BM85:BN85"/>
    <mergeCell ref="A87:B87"/>
    <mergeCell ref="C87:CN87"/>
    <mergeCell ref="CC85:CJ85"/>
    <mergeCell ref="CK85:CL85"/>
    <mergeCell ref="AS85:AZ85"/>
    <mergeCell ref="BA85:BB85"/>
    <mergeCell ref="A89:CZ89"/>
    <mergeCell ref="A90:CZ90"/>
    <mergeCell ref="CW84:CX84"/>
    <mergeCell ref="B85:F85"/>
    <mergeCell ref="I85:P85"/>
    <mergeCell ref="Q85:R85"/>
    <mergeCell ref="U85:AB85"/>
    <mergeCell ref="AC85:AD85"/>
    <mergeCell ref="AG85:AN85"/>
    <mergeCell ref="AO85:AP85"/>
    <mergeCell ref="CK84:CL84"/>
    <mergeCell ref="CO84:CV84"/>
    <mergeCell ref="BA84:BB84"/>
    <mergeCell ref="BE84:BL84"/>
    <mergeCell ref="BM84:BN84"/>
    <mergeCell ref="BQ84:BX84"/>
    <mergeCell ref="BY84:BZ84"/>
    <mergeCell ref="CC84:CJ84"/>
    <mergeCell ref="BQ85:BX85"/>
    <mergeCell ref="BY85:BZ85"/>
    <mergeCell ref="B84:H84"/>
    <mergeCell ref="I84:P84"/>
    <mergeCell ref="Q84:R84"/>
    <mergeCell ref="U84:AB84"/>
    <mergeCell ref="AC84:AD84"/>
    <mergeCell ref="AG84:AN84"/>
    <mergeCell ref="AO84:AP84"/>
    <mergeCell ref="AS84:AZ84"/>
    <mergeCell ref="CO78:CV78"/>
    <mergeCell ref="CW78:CX78"/>
    <mergeCell ref="B79:H79"/>
    <mergeCell ref="B83:F83"/>
    <mergeCell ref="BQ78:BX78"/>
    <mergeCell ref="BY78:BZ78"/>
    <mergeCell ref="CC78:CJ78"/>
    <mergeCell ref="CK78:CL78"/>
    <mergeCell ref="AS78:AZ78"/>
    <mergeCell ref="BA78:BB78"/>
    <mergeCell ref="B78:F78"/>
    <mergeCell ref="I78:P78"/>
    <mergeCell ref="Q78:R78"/>
    <mergeCell ref="BE78:BL78"/>
    <mergeCell ref="BM78:BN78"/>
    <mergeCell ref="U78:AB78"/>
    <mergeCell ref="AC78:AD78"/>
    <mergeCell ref="AG78:AN78"/>
    <mergeCell ref="AO78:AP78"/>
    <mergeCell ref="B77:H77"/>
    <mergeCell ref="B62:F62"/>
    <mergeCell ref="B63:H63"/>
    <mergeCell ref="B73:F73"/>
    <mergeCell ref="B64:H64"/>
    <mergeCell ref="D65:D67"/>
    <mergeCell ref="D68:D70"/>
    <mergeCell ref="B74:H74"/>
    <mergeCell ref="B76:F76"/>
    <mergeCell ref="B22:H22"/>
    <mergeCell ref="B45:F45"/>
    <mergeCell ref="B46:H46"/>
    <mergeCell ref="B47:H47"/>
    <mergeCell ref="B52:F52"/>
    <mergeCell ref="B53:H53"/>
    <mergeCell ref="CO12:CY12"/>
    <mergeCell ref="CZ12:CZ13"/>
    <mergeCell ref="B14:H14"/>
    <mergeCell ref="B21:F21"/>
    <mergeCell ref="AG12:AQ12"/>
    <mergeCell ref="AR12:AR13"/>
    <mergeCell ref="CC12:CM12"/>
    <mergeCell ref="CN12:CN13"/>
    <mergeCell ref="BQ12:CA12"/>
    <mergeCell ref="CB12:CB13"/>
    <mergeCell ref="CC11:CZ11"/>
    <mergeCell ref="D12:D13"/>
    <mergeCell ref="E12:E13"/>
    <mergeCell ref="F12:F13"/>
    <mergeCell ref="I12:S12"/>
    <mergeCell ref="T12:T13"/>
    <mergeCell ref="U12:AE12"/>
    <mergeCell ref="AF12:AF13"/>
    <mergeCell ref="AS12:BC12"/>
    <mergeCell ref="BD12:BD13"/>
    <mergeCell ref="E9:L9"/>
    <mergeCell ref="E10:CB10"/>
    <mergeCell ref="H11:H13"/>
    <mergeCell ref="I11:AF11"/>
    <mergeCell ref="AG11:BD11"/>
    <mergeCell ref="BE11:CB11"/>
    <mergeCell ref="E7:H7"/>
    <mergeCell ref="E6:CB6"/>
    <mergeCell ref="A1:C1"/>
    <mergeCell ref="B2:H2"/>
    <mergeCell ref="B3:H3"/>
    <mergeCell ref="B5:C5"/>
    <mergeCell ref="D5:F5"/>
    <mergeCell ref="G5:H5"/>
    <mergeCell ref="E8:CB8"/>
    <mergeCell ref="A94:IV94"/>
    <mergeCell ref="A96:CZ96"/>
    <mergeCell ref="A97:IV97"/>
    <mergeCell ref="B11:B13"/>
    <mergeCell ref="C11:C13"/>
    <mergeCell ref="D11:F11"/>
    <mergeCell ref="G11:G13"/>
    <mergeCell ref="BE12:BO12"/>
    <mergeCell ref="BP12:BP13"/>
  </mergeCells>
  <conditionalFormatting sqref="B2:H3 E9:L9 G5:H5 E6:E8 I6:CB8 F6:H6 F8:H8">
    <cfRule type="cellIs" priority="1" dxfId="0" operator="equal" stopIfTrue="1">
      <formula>0</formula>
    </cfRule>
  </conditionalFormatting>
  <dataValidations count="4">
    <dataValidation type="list" allowBlank="1" showInputMessage="1" showErrorMessage="1" sqref="C151">
      <formula1>"[slownik]!$A$1:$A$14"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H85 H78">
      <formula1>180</formula1>
    </dataValidation>
    <dataValidation errorStyle="warning" type="whole" operator="greaterThan" allowBlank="1" showInputMessage="1" showErrorMessage="1" errorTitle="Błąd danych" error="Suma wprowadzonej liczba punktów ECTS przekracza ustalony limit. Proszę zweryfikować liczby punktów dla poszczególnych przedmiotów. " sqref="T77 AF77 AR77 BD77 BP77 CB77 CN77 CZ77">
      <formula1>33</formula1>
    </dataValidation>
    <dataValidation type="list" allowBlank="1" showInputMessage="1" showErrorMessage="1" sqref="B74 B47:H47 B53:H53 B63:B64">
      <formula1>dodaj_naglowek</formula1>
    </dataValidation>
  </dataValidations>
  <printOptions horizontalCentered="1"/>
  <pageMargins left="0" right="0" top="0" bottom="0" header="0" footer="0"/>
  <pageSetup horizontalDpi="300" verticalDpi="300" orientation="landscape" paperSize="9" scale="3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zoomScalePageLayoutView="0" workbookViewId="0" topLeftCell="A1">
      <selection activeCell="C31" sqref="C31:C32"/>
    </sheetView>
  </sheetViews>
  <sheetFormatPr defaultColWidth="9.140625" defaultRowHeight="12.75"/>
  <cols>
    <col min="1" max="1" width="12.57421875" style="0" customWidth="1"/>
    <col min="2" max="2" width="6.57421875" style="0" customWidth="1"/>
    <col min="3" max="4" width="53.8515625" style="0" customWidth="1"/>
    <col min="5" max="5" width="20.28125" style="0" customWidth="1"/>
    <col min="8" max="18" width="5.421875" style="0" customWidth="1"/>
    <col min="20" max="20" width="11.57421875" style="0" hidden="1" customWidth="1"/>
  </cols>
  <sheetData>
    <row r="1" ht="12.75">
      <c r="T1" t="s">
        <v>40</v>
      </c>
    </row>
    <row r="2" ht="12.75">
      <c r="T2" t="s">
        <v>41</v>
      </c>
    </row>
    <row r="3" spans="2:20" ht="1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t="s">
        <v>42</v>
      </c>
    </row>
    <row r="4" spans="2:18" ht="12.75">
      <c r="B4" s="264" t="s">
        <v>1</v>
      </c>
      <c r="C4" s="264" t="s">
        <v>2</v>
      </c>
      <c r="D4" s="265" t="s">
        <v>39</v>
      </c>
      <c r="E4" s="264" t="s">
        <v>3</v>
      </c>
      <c r="F4" s="271" t="s">
        <v>4</v>
      </c>
      <c r="G4" s="264" t="s">
        <v>5</v>
      </c>
      <c r="H4" s="267" t="s">
        <v>6</v>
      </c>
      <c r="I4" s="268"/>
      <c r="J4" s="268"/>
      <c r="K4" s="268"/>
      <c r="L4" s="268"/>
      <c r="M4" s="268"/>
      <c r="N4" s="268"/>
      <c r="O4" s="268"/>
      <c r="P4" s="268"/>
      <c r="Q4" s="268"/>
      <c r="R4" s="269"/>
    </row>
    <row r="5" spans="2:18" ht="12.75">
      <c r="B5" s="264"/>
      <c r="C5" s="264"/>
      <c r="D5" s="266"/>
      <c r="E5" s="270"/>
      <c r="F5" s="271"/>
      <c r="G5" s="264"/>
      <c r="H5" s="4" t="s">
        <v>7</v>
      </c>
      <c r="I5" s="10" t="s">
        <v>25</v>
      </c>
      <c r="J5" s="4" t="s">
        <v>8</v>
      </c>
      <c r="K5" s="10" t="s">
        <v>26</v>
      </c>
      <c r="L5" s="10" t="s">
        <v>27</v>
      </c>
      <c r="M5" s="10" t="s">
        <v>47</v>
      </c>
      <c r="N5" s="10" t="s">
        <v>28</v>
      </c>
      <c r="O5" s="10" t="s">
        <v>45</v>
      </c>
      <c r="P5" s="10" t="s">
        <v>46</v>
      </c>
      <c r="Q5" s="10" t="s">
        <v>9</v>
      </c>
      <c r="R5" s="10" t="s">
        <v>29</v>
      </c>
    </row>
    <row r="6" spans="2:18" ht="15">
      <c r="B6" s="5">
        <v>1</v>
      </c>
      <c r="C6" s="6"/>
      <c r="D6" s="11"/>
      <c r="E6" s="9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15">
      <c r="B7" s="5">
        <v>2</v>
      </c>
      <c r="C7" s="6"/>
      <c r="D7" s="11"/>
      <c r="E7" s="9"/>
      <c r="F7" s="1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 ht="15">
      <c r="B8" s="5">
        <v>3</v>
      </c>
      <c r="C8" s="6"/>
      <c r="D8" s="11"/>
      <c r="E8" s="9"/>
      <c r="F8" s="1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 ht="15">
      <c r="B9" s="5">
        <v>4</v>
      </c>
      <c r="C9" s="7"/>
      <c r="D9" s="12"/>
      <c r="E9" s="9"/>
      <c r="F9" s="1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ht="15">
      <c r="B10" s="5">
        <v>5</v>
      </c>
      <c r="C10" s="6"/>
      <c r="D10" s="11"/>
      <c r="E10" s="9"/>
      <c r="F10" s="1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">
      <c r="B11" s="5">
        <v>6</v>
      </c>
      <c r="C11" s="6"/>
      <c r="D11" s="11"/>
      <c r="E11" s="9"/>
      <c r="F11" s="1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">
      <c r="B12" s="5">
        <v>7</v>
      </c>
      <c r="C12" s="6"/>
      <c r="D12" s="11"/>
      <c r="E12" s="9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">
      <c r="B13" s="3">
        <v>8</v>
      </c>
      <c r="C13" s="3"/>
      <c r="D13" s="13"/>
      <c r="E13" s="9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5">
      <c r="B14" s="3">
        <v>9</v>
      </c>
      <c r="C14" s="3"/>
      <c r="D14" s="13"/>
      <c r="E14" s="9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>
        <v>10</v>
      </c>
      <c r="C15" s="3"/>
      <c r="D15" s="13"/>
      <c r="E15" s="9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5">
      <c r="B16" s="3">
        <v>11</v>
      </c>
      <c r="C16" s="3"/>
      <c r="D16" s="13"/>
      <c r="E16" s="9"/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>
      <c r="B17" s="3">
        <v>12</v>
      </c>
      <c r="C17" s="3"/>
      <c r="D17" s="13"/>
      <c r="E17" s="9"/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5">
      <c r="B18" s="3">
        <v>13</v>
      </c>
      <c r="C18" s="3"/>
      <c r="D18" s="13"/>
      <c r="E18" s="9"/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5">
      <c r="B19" s="3">
        <v>14</v>
      </c>
      <c r="C19" s="3"/>
      <c r="D19" s="13"/>
      <c r="E19" s="9"/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5">
      <c r="B20" s="3">
        <v>15</v>
      </c>
      <c r="C20" s="3"/>
      <c r="D20" s="13"/>
      <c r="E20" s="9"/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>
      <c r="B21" s="3">
        <v>16</v>
      </c>
      <c r="C21" s="3"/>
      <c r="D21" s="13"/>
      <c r="E21" s="9"/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>
      <c r="B22" s="3">
        <v>17</v>
      </c>
      <c r="C22" s="3"/>
      <c r="D22" s="13"/>
      <c r="E22" s="9"/>
      <c r="F22" s="1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>
        <v>18</v>
      </c>
      <c r="C23" s="3"/>
      <c r="D23" s="13"/>
      <c r="E23" s="9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>
      <c r="B24" s="3">
        <v>19</v>
      </c>
      <c r="C24" s="3"/>
      <c r="D24" s="13"/>
      <c r="E24" s="9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5">
      <c r="B25" s="3">
        <v>20</v>
      </c>
      <c r="C25" s="3"/>
      <c r="D25" s="13"/>
      <c r="E25" s="9"/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5">
      <c r="B26" s="5"/>
      <c r="C26" s="6" t="s">
        <v>11</v>
      </c>
      <c r="D26" s="6"/>
      <c r="E26" s="8"/>
      <c r="F26" s="6">
        <f>SUM(F6:F25)</f>
        <v>0</v>
      </c>
      <c r="G26" s="6">
        <f>IF(SUM(G6:G25)&lt;=33,SUM(G6:G25),"Błąd ECTS")</f>
        <v>0</v>
      </c>
      <c r="H26" s="6">
        <f aca="true" t="shared" si="0" ref="H26:R26">SUM(H6:H25)</f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 t="shared" si="0"/>
        <v>0</v>
      </c>
      <c r="M26" s="6">
        <f t="shared" si="0"/>
        <v>0</v>
      </c>
      <c r="N26" s="6">
        <f t="shared" si="0"/>
        <v>0</v>
      </c>
      <c r="O26" s="6">
        <f t="shared" si="0"/>
        <v>0</v>
      </c>
      <c r="P26" s="6">
        <f t="shared" si="0"/>
        <v>0</v>
      </c>
      <c r="Q26" s="6">
        <f t="shared" si="0"/>
        <v>0</v>
      </c>
      <c r="R26" s="6">
        <f t="shared" si="0"/>
        <v>0</v>
      </c>
    </row>
    <row r="31" ht="12.75">
      <c r="C31" s="73"/>
    </row>
    <row r="32" ht="12.75">
      <c r="C32" s="73"/>
    </row>
  </sheetData>
  <sheetProtection/>
  <mergeCells count="7">
    <mergeCell ref="G4:G5"/>
    <mergeCell ref="D4:D5"/>
    <mergeCell ref="H4:R4"/>
    <mergeCell ref="B4:B5"/>
    <mergeCell ref="C4:C5"/>
    <mergeCell ref="E4:E5"/>
    <mergeCell ref="F4:F5"/>
  </mergeCells>
  <dataValidations count="1">
    <dataValidation type="list" allowBlank="1" showInputMessage="1" showErrorMessage="1" sqref="E6:E25">
      <formula1>$T$1:$T$3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13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15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17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19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3" width="53.8515625" style="0" customWidth="1"/>
    <col min="4" max="4" width="20.28125" style="0" customWidth="1"/>
    <col min="7" max="17" width="5.421875" style="0" customWidth="1"/>
    <col min="19" max="19" width="11.57421875" style="0" hidden="1" customWidth="1"/>
  </cols>
  <sheetData>
    <row r="1" ht="12.75">
      <c r="S1" t="s">
        <v>40</v>
      </c>
    </row>
    <row r="2" ht="12.75">
      <c r="S2" t="s">
        <v>41</v>
      </c>
    </row>
    <row r="3" spans="1:19" ht="1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t="s">
        <v>42</v>
      </c>
    </row>
    <row r="4" spans="1:17" ht="12.75">
      <c r="A4" s="264" t="s">
        <v>1</v>
      </c>
      <c r="B4" s="264" t="s">
        <v>2</v>
      </c>
      <c r="C4" s="265" t="s">
        <v>39</v>
      </c>
      <c r="D4" s="264" t="s">
        <v>3</v>
      </c>
      <c r="E4" s="271" t="s">
        <v>4</v>
      </c>
      <c r="F4" s="264" t="s">
        <v>5</v>
      </c>
      <c r="G4" s="267" t="s">
        <v>6</v>
      </c>
      <c r="H4" s="268"/>
      <c r="I4" s="268"/>
      <c r="J4" s="268"/>
      <c r="K4" s="268"/>
      <c r="L4" s="268"/>
      <c r="M4" s="268"/>
      <c r="N4" s="268"/>
      <c r="O4" s="268"/>
      <c r="P4" s="268"/>
      <c r="Q4" s="269"/>
    </row>
    <row r="5" spans="1:17" ht="12.75">
      <c r="A5" s="264"/>
      <c r="B5" s="264"/>
      <c r="C5" s="266"/>
      <c r="D5" s="270"/>
      <c r="E5" s="271"/>
      <c r="F5" s="264"/>
      <c r="G5" s="4" t="s">
        <v>7</v>
      </c>
      <c r="H5" s="10" t="s">
        <v>25</v>
      </c>
      <c r="I5" s="4" t="s">
        <v>8</v>
      </c>
      <c r="J5" s="10" t="s">
        <v>26</v>
      </c>
      <c r="K5" s="10" t="s">
        <v>27</v>
      </c>
      <c r="L5" s="10" t="s">
        <v>47</v>
      </c>
      <c r="M5" s="10" t="s">
        <v>28</v>
      </c>
      <c r="N5" s="10" t="s">
        <v>45</v>
      </c>
      <c r="O5" s="10" t="s">
        <v>46</v>
      </c>
      <c r="P5" s="10" t="s">
        <v>9</v>
      </c>
      <c r="Q5" s="10" t="s">
        <v>29</v>
      </c>
    </row>
    <row r="6" spans="1:17" ht="15">
      <c r="A6" s="5">
        <v>1</v>
      </c>
      <c r="B6" s="6"/>
      <c r="C6" s="11"/>
      <c r="D6" s="9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5">
        <v>2</v>
      </c>
      <c r="B7" s="6"/>
      <c r="C7" s="11"/>
      <c r="D7" s="9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s="5">
        <v>3</v>
      </c>
      <c r="B8" s="6"/>
      <c r="C8" s="11"/>
      <c r="D8" s="9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5">
        <v>4</v>
      </c>
      <c r="B9" s="7"/>
      <c r="C9" s="12"/>
      <c r="D9" s="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5">
        <v>5</v>
      </c>
      <c r="B10" s="6"/>
      <c r="C10" s="11"/>
      <c r="D10" s="9"/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5">
        <v>6</v>
      </c>
      <c r="B11" s="6"/>
      <c r="C11" s="11"/>
      <c r="D11" s="9"/>
      <c r="E11" s="1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5">
        <v>7</v>
      </c>
      <c r="B12" s="6"/>
      <c r="C12" s="11"/>
      <c r="D12" s="9"/>
      <c r="E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3">
        <v>8</v>
      </c>
      <c r="B13" s="3"/>
      <c r="C13" s="13"/>
      <c r="D13" s="9"/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>
        <v>9</v>
      </c>
      <c r="B14" s="3"/>
      <c r="C14" s="13"/>
      <c r="D14" s="9"/>
      <c r="E14" s="1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>
        <v>10</v>
      </c>
      <c r="B15" s="3"/>
      <c r="C15" s="13"/>
      <c r="D15" s="9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>
        <v>11</v>
      </c>
      <c r="B16" s="3"/>
      <c r="C16" s="13"/>
      <c r="D16" s="9"/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>
        <v>12</v>
      </c>
      <c r="B17" s="3"/>
      <c r="C17" s="13"/>
      <c r="D17" s="9"/>
      <c r="E17" s="1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>
        <v>13</v>
      </c>
      <c r="B18" s="3"/>
      <c r="C18" s="13"/>
      <c r="D18" s="9"/>
      <c r="E18" s="1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>
        <v>14</v>
      </c>
      <c r="B19" s="3"/>
      <c r="C19" s="13"/>
      <c r="D19" s="9"/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>
        <v>15</v>
      </c>
      <c r="B20" s="3"/>
      <c r="C20" s="13"/>
      <c r="D20" s="9"/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>
        <v>16</v>
      </c>
      <c r="B21" s="3"/>
      <c r="C21" s="13"/>
      <c r="D21" s="9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>
        <v>17</v>
      </c>
      <c r="B22" s="3"/>
      <c r="C22" s="13"/>
      <c r="D22" s="9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>
        <v>18</v>
      </c>
      <c r="B23" s="3"/>
      <c r="C23" s="13"/>
      <c r="D23" s="9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>
        <v>19</v>
      </c>
      <c r="B24" s="3"/>
      <c r="C24" s="13"/>
      <c r="D24" s="9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>
        <v>20</v>
      </c>
      <c r="B25" s="3"/>
      <c r="C25" s="13"/>
      <c r="D25" s="9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5"/>
      <c r="B26" s="6" t="s">
        <v>21</v>
      </c>
      <c r="C26" s="6"/>
      <c r="D26" s="8"/>
      <c r="E26" s="6">
        <f aca="true" t="shared" si="0" ref="E26:Q26">SUM(E6:E25)</f>
        <v>0</v>
      </c>
      <c r="F26" s="6">
        <f>IF(SUM(F6:F25)&lt;=33,SUM(F6:F25),"Błąd ECTS")</f>
        <v>0</v>
      </c>
      <c r="G26" s="6">
        <f t="shared" si="0"/>
        <v>0</v>
      </c>
      <c r="H26" s="6">
        <f t="shared" si="0"/>
        <v>0</v>
      </c>
      <c r="I26" s="6">
        <f t="shared" si="0"/>
        <v>0</v>
      </c>
      <c r="J26" s="6">
        <f t="shared" si="0"/>
        <v>0</v>
      </c>
      <c r="K26" s="6">
        <f t="shared" si="0"/>
        <v>0</v>
      </c>
      <c r="L26" s="6">
        <f>SUM(L6:L25)</f>
        <v>0</v>
      </c>
      <c r="M26" s="6">
        <f t="shared" si="0"/>
        <v>0</v>
      </c>
      <c r="N26" s="6">
        <f>SUM(N6:N25)</f>
        <v>0</v>
      </c>
      <c r="O26" s="6">
        <f>SUM(O6:O25)</f>
        <v>0</v>
      </c>
      <c r="P26" s="6">
        <f t="shared" si="0"/>
        <v>0</v>
      </c>
      <c r="Q26" s="6">
        <f t="shared" si="0"/>
        <v>0</v>
      </c>
    </row>
  </sheetData>
  <sheetProtection/>
  <mergeCells count="7">
    <mergeCell ref="F4:F5"/>
    <mergeCell ref="C4:C5"/>
    <mergeCell ref="G4:Q4"/>
    <mergeCell ref="A4:A5"/>
    <mergeCell ref="B4:B5"/>
    <mergeCell ref="D4:D5"/>
    <mergeCell ref="E4:E5"/>
  </mergeCells>
  <dataValidations count="1">
    <dataValidation type="list" allowBlank="1" showInputMessage="1" showErrorMessage="1" sqref="D6:D25">
      <formula1>$S$1:$S$3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2012-04-21T09:24:28Z</cp:lastPrinted>
  <dcterms:created xsi:type="dcterms:W3CDTF">2010-02-16T07:51:21Z</dcterms:created>
  <dcterms:modified xsi:type="dcterms:W3CDTF">2014-01-08T18:39:09Z</dcterms:modified>
  <cp:category/>
  <cp:version/>
  <cp:contentType/>
  <cp:contentStatus/>
</cp:coreProperties>
</file>