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5" activeTab="0"/>
  </bookViews>
  <sheets>
    <sheet name="Plan studiów - Blok IwT" sheetId="1" r:id="rId1"/>
  </sheets>
  <definedNames/>
  <calcPr fullCalcOnLoad="1"/>
</workbook>
</file>

<file path=xl/sharedStrings.xml><?xml version="1.0" encoding="utf-8"?>
<sst xmlns="http://schemas.openxmlformats.org/spreadsheetml/2006/main" count="344" uniqueCount="127">
  <si>
    <t>Państwowa Wyższa Szkoła Zawodowa w Tarnowie</t>
  </si>
  <si>
    <t>Instytut Politechniczny</t>
  </si>
  <si>
    <t>Zakład Informatyki</t>
  </si>
  <si>
    <t xml:space="preserve">Obowiązuje dla roczników, które rozpoczęły studia w roku akdemickim: </t>
  </si>
  <si>
    <t>2010/2011, 2011/2012</t>
  </si>
  <si>
    <t xml:space="preserve">Planowy okres studiów: </t>
  </si>
  <si>
    <t>2010-2014, 2011-2015</t>
  </si>
  <si>
    <t xml:space="preserve">Kierunek: </t>
  </si>
  <si>
    <t>INFORMATYKA</t>
  </si>
  <si>
    <t xml:space="preserve">Specjalność/specjalizacja: </t>
  </si>
  <si>
    <r>
      <t>INFORMATYKA STOSOWANA,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8"/>
        <rFont val="Arial"/>
        <family val="2"/>
      </rPr>
      <t>INFORMATYKA W TELEKOMUNIKACJI</t>
    </r>
  </si>
  <si>
    <t xml:space="preserve">Tryb studiów: </t>
  </si>
  <si>
    <t>STACJONARNY</t>
  </si>
  <si>
    <t xml:space="preserve">Profil: </t>
  </si>
  <si>
    <t>OGÓLNOAKADEMICKI</t>
  </si>
  <si>
    <t xml:space="preserve">Wersja: </t>
  </si>
  <si>
    <t>1.03 (2010-11-26 12:00)</t>
  </si>
  <si>
    <t>Lp.</t>
  </si>
  <si>
    <t>Nazwa przedmiotu</t>
  </si>
  <si>
    <t>Forma zaliczenia</t>
  </si>
  <si>
    <t>Godz.</t>
  </si>
  <si>
    <t>ECTS</t>
  </si>
  <si>
    <t>rok 1</t>
  </si>
  <si>
    <t>rok 2</t>
  </si>
  <si>
    <t>rok 3</t>
  </si>
  <si>
    <t>rok 4</t>
  </si>
  <si>
    <t>egz.</t>
  </si>
  <si>
    <t>zal.</t>
  </si>
  <si>
    <t>zal. z oceną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</si>
  <si>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</si>
  <si>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</si>
  <si>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</si>
  <si>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</si>
  <si>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</si>
  <si>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</si>
  <si>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</si>
  <si>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W</t>
  </si>
  <si>
    <t>Ć</t>
  </si>
  <si>
    <t>L</t>
  </si>
  <si>
    <t>S</t>
  </si>
  <si>
    <t>ĆP</t>
  </si>
  <si>
    <t>ĆM</t>
  </si>
  <si>
    <t>LO</t>
  </si>
  <si>
    <t>LI</t>
  </si>
  <si>
    <t>ZTI</t>
  </si>
  <si>
    <t>P</t>
  </si>
  <si>
    <t>SK</t>
  </si>
  <si>
    <t>PRZEDMIOTY PODSTAWOWE</t>
  </si>
  <si>
    <t>1</t>
  </si>
  <si>
    <t>Algebra liniowa</t>
  </si>
  <si>
    <t>2</t>
  </si>
  <si>
    <t>Analiza matematyczna</t>
  </si>
  <si>
    <t>1,2</t>
  </si>
  <si>
    <t>3</t>
  </si>
  <si>
    <t>Statystyka stosowana i probabilistyka</t>
  </si>
  <si>
    <t>4</t>
  </si>
  <si>
    <t>Matematyka dyskretna i metody numeryczne</t>
  </si>
  <si>
    <t>5</t>
  </si>
  <si>
    <t>Fizyka</t>
  </si>
  <si>
    <t>2,3</t>
  </si>
  <si>
    <t>6</t>
  </si>
  <si>
    <t>Zagadnienia elektrotechniki</t>
  </si>
  <si>
    <t>7</t>
  </si>
  <si>
    <t>Podstawy elektroniki</t>
  </si>
  <si>
    <t>Razem</t>
  </si>
  <si>
    <t>PRZEDMIOTY KIERUNKOWE</t>
  </si>
  <si>
    <t>Wstęp do informatyki</t>
  </si>
  <si>
    <t>Algorytmy i struktury danych</t>
  </si>
  <si>
    <t>Języki i techniki programowania</t>
  </si>
  <si>
    <t>Programowanie obiektowe</t>
  </si>
  <si>
    <t>3,4</t>
  </si>
  <si>
    <t>Asemblery</t>
  </si>
  <si>
    <t>Systemy operacyjne</t>
  </si>
  <si>
    <t>Architektury systemów komputerowych</t>
  </si>
  <si>
    <t>8</t>
  </si>
  <si>
    <t>Bazy danych</t>
  </si>
  <si>
    <t>4,5</t>
  </si>
  <si>
    <t>9</t>
  </si>
  <si>
    <t>Mikroprocesory i systemy wbudowane</t>
  </si>
  <si>
    <t>10</t>
  </si>
  <si>
    <t>Inżynieria oprogramowania</t>
  </si>
  <si>
    <t>11</t>
  </si>
  <si>
    <t>Technologie aplikacji internetowych</t>
  </si>
  <si>
    <t>12</t>
  </si>
  <si>
    <t>Grafika komputerowa</t>
  </si>
  <si>
    <t>13</t>
  </si>
  <si>
    <t>Sieci komputerowe</t>
  </si>
  <si>
    <t>14</t>
  </si>
  <si>
    <t>Języki i systemy sztucznej inteligencji</t>
  </si>
  <si>
    <t>15</t>
  </si>
  <si>
    <t>Zespołowy projekt informatyczny</t>
  </si>
  <si>
    <t>6,7</t>
  </si>
  <si>
    <t>16</t>
  </si>
  <si>
    <t>Problemy prawne w informatyce</t>
  </si>
  <si>
    <t>POZOSTAŁE PRZEDMIOTY OGÓLNE</t>
  </si>
  <si>
    <t>Język obcy</t>
  </si>
  <si>
    <t>2-5</t>
  </si>
  <si>
    <t>Wychowanie fizyczne</t>
  </si>
  <si>
    <t>Przedmiot humanistyczny</t>
  </si>
  <si>
    <t>BHP</t>
  </si>
  <si>
    <t>POZOSTAŁE PRZEDMIOTY SPECJALISTYCZNE</t>
  </si>
  <si>
    <t>Systemy wizyjne</t>
  </si>
  <si>
    <t>Modelowanie systemów dynamicznych</t>
  </si>
  <si>
    <t>Analiza i przetwarzanie sygnałów</t>
  </si>
  <si>
    <t>Podstawy automatyki</t>
  </si>
  <si>
    <t>Techniki multimedialne</t>
  </si>
  <si>
    <t>Podstawy teleinformatyki</t>
  </si>
  <si>
    <t>Podstawy teletransmisji</t>
  </si>
  <si>
    <t>Podstawy komutacji</t>
  </si>
  <si>
    <t>Podstawy radiokomunikacji</t>
  </si>
  <si>
    <t>Projektowanie systemów teleinformatycznych</t>
  </si>
  <si>
    <t>Bezprzewodowe sieci transmisji danych</t>
  </si>
  <si>
    <t>Systemy radiokomunikacyjne</t>
  </si>
  <si>
    <t>Podstawy inżynierii ruchu telekomunikacyjnego</t>
  </si>
  <si>
    <t>Seminarium dyplomowe</t>
  </si>
  <si>
    <t>Wprowadzenie na rynek pracy</t>
  </si>
  <si>
    <t>Egzamin dyplomowy</t>
  </si>
  <si>
    <t>Podsumowanie</t>
  </si>
  <si>
    <t>PRZEDMIOTY GODZ./ECTS</t>
  </si>
  <si>
    <t>/</t>
  </si>
  <si>
    <t>PRAKTYKI</t>
  </si>
  <si>
    <t>Praktyka 6-tyg. w przerwie międzysemestralnej po 6 sem. studiów</t>
  </si>
  <si>
    <t>PRAKTYKI GODZ./ECTS</t>
  </si>
  <si>
    <t>Razem w całym okresie studiów przedmioty z praktykami</t>
  </si>
  <si>
    <t>ŁĄCZNIE GODZ./ECTS</t>
  </si>
  <si>
    <r>
      <t>LEGENDA:</t>
    </r>
    <r>
      <rPr>
        <sz val="11"/>
        <rFont val="Arial"/>
        <family val="2"/>
      </rPr>
      <t xml:space="preserve"> E - egzamin, W - wykład, Ć - ćwiczenia, L - lektorat, S - seminarium, ĆP - ćwiczenia praktyczne, ĆM - ćwiczenia praktyczne medyczne, LO - laboratorium, LI - laboratorium informatyczne, ZTI - zajęcia z technologii informacyjnych, P - projekt, SK - samokształcenie, PR - praktyka</t>
    </r>
  </si>
  <si>
    <t>UWAGI: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</si>
</sst>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%"/>
    <numFmt numFmtId="167" formatCode="0"/>
    <numFmt numFmtId="168" formatCode="0.00"/>
    <numFmt numFmtId="169" formatCode="0.0"/>
  </numFmts>
  <fonts count="7"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3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2" fillId="0" borderId="1" xfId="0" applyFont="1" applyBorder="1" applyAlignment="1">
      <alignment horizontal="left" vertical="center" indent="1"/>
    </xf>
    <xf numFmtId="164" fontId="2" fillId="0" borderId="2" xfId="0" applyFont="1" applyBorder="1" applyAlignment="1">
      <alignment horizontal="left" vertical="center" indent="1"/>
    </xf>
    <xf numFmtId="164" fontId="3" fillId="0" borderId="2" xfId="0" applyFont="1" applyBorder="1" applyAlignment="1">
      <alignment vertical="center"/>
    </xf>
    <xf numFmtId="164" fontId="2" fillId="0" borderId="3" xfId="0" applyFont="1" applyBorder="1" applyAlignment="1">
      <alignment horizontal="right" vertical="center"/>
    </xf>
    <xf numFmtId="164" fontId="4" fillId="0" borderId="4" xfId="0" applyFont="1" applyBorder="1" applyAlignment="1">
      <alignment horizontal="left" vertical="center" indent="1"/>
    </xf>
    <xf numFmtId="165" fontId="2" fillId="0" borderId="3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165" fontId="2" fillId="0" borderId="5" xfId="0" applyNumberFormat="1" applyFont="1" applyBorder="1" applyAlignment="1">
      <alignment horizontal="right" vertical="center"/>
    </xf>
    <xf numFmtId="164" fontId="4" fillId="0" borderId="6" xfId="0" applyFont="1" applyBorder="1" applyAlignment="1">
      <alignment horizontal="left" vertical="center" indent="1"/>
    </xf>
    <xf numFmtId="164" fontId="2" fillId="0" borderId="0" xfId="0" applyFont="1" applyBorder="1" applyAlignment="1">
      <alignment horizontal="left" vertical="center"/>
    </xf>
    <xf numFmtId="164" fontId="6" fillId="0" borderId="0" xfId="0" applyFont="1" applyAlignment="1">
      <alignment horizontal="left" vertical="center"/>
    </xf>
    <xf numFmtId="165" fontId="6" fillId="0" borderId="7" xfId="0" applyNumberFormat="1" applyFont="1" applyBorder="1" applyAlignment="1">
      <alignment horizontal="left" vertical="center"/>
    </xf>
    <xf numFmtId="164" fontId="3" fillId="0" borderId="8" xfId="0" applyFont="1" applyBorder="1" applyAlignment="1">
      <alignment horizontal="center" vertical="center"/>
    </xf>
    <xf numFmtId="164" fontId="4" fillId="0" borderId="9" xfId="0" applyFont="1" applyBorder="1" applyAlignment="1">
      <alignment horizontal="center" vertical="center"/>
    </xf>
    <xf numFmtId="164" fontId="4" fillId="0" borderId="9" xfId="0" applyFont="1" applyBorder="1" applyAlignment="1">
      <alignment horizontal="center" vertical="center" wrapText="1"/>
    </xf>
    <xf numFmtId="164" fontId="3" fillId="0" borderId="10" xfId="0" applyFont="1" applyBorder="1" applyAlignment="1">
      <alignment horizontal="center" vertical="center"/>
    </xf>
    <xf numFmtId="164" fontId="3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4" fillId="0" borderId="13" xfId="0" applyFont="1" applyBorder="1" applyAlignment="1">
      <alignment horizontal="center" vertical="center" wrapText="1"/>
    </xf>
    <xf numFmtId="164" fontId="3" fillId="0" borderId="13" xfId="0" applyFont="1" applyBorder="1" applyAlignment="1">
      <alignment horizontal="center" vertical="center"/>
    </xf>
    <xf numFmtId="164" fontId="3" fillId="2" borderId="14" xfId="0" applyFont="1" applyFill="1" applyBorder="1" applyAlignment="1">
      <alignment horizontal="center" vertical="center" textRotation="90"/>
    </xf>
    <xf numFmtId="164" fontId="3" fillId="0" borderId="15" xfId="0" applyFont="1" applyBorder="1" applyAlignment="1">
      <alignment horizontal="center" vertical="center"/>
    </xf>
    <xf numFmtId="164" fontId="3" fillId="2" borderId="16" xfId="0" applyFont="1" applyFill="1" applyBorder="1" applyAlignment="1">
      <alignment horizontal="center" vertical="center" textRotation="90"/>
    </xf>
    <xf numFmtId="164" fontId="3" fillId="0" borderId="13" xfId="0" applyFont="1" applyFill="1" applyBorder="1" applyAlignment="1">
      <alignment horizontal="center" vertical="center"/>
    </xf>
    <xf numFmtId="164" fontId="3" fillId="0" borderId="17" xfId="0" applyFont="1" applyFill="1" applyBorder="1" applyAlignment="1">
      <alignment horizontal="center" vertical="center"/>
    </xf>
    <xf numFmtId="164" fontId="3" fillId="0" borderId="18" xfId="0" applyFont="1" applyFill="1" applyBorder="1" applyAlignment="1">
      <alignment horizontal="center" vertical="center"/>
    </xf>
    <xf numFmtId="166" fontId="2" fillId="0" borderId="19" xfId="0" applyNumberFormat="1" applyFont="1" applyBorder="1" applyAlignment="1">
      <alignment horizontal="left" vertical="center" indent="1"/>
    </xf>
    <xf numFmtId="164" fontId="3" fillId="0" borderId="20" xfId="0" applyFont="1" applyBorder="1" applyAlignment="1">
      <alignment horizontal="center" vertical="center"/>
    </xf>
    <xf numFmtId="164" fontId="3" fillId="0" borderId="21" xfId="0" applyFont="1" applyFill="1" applyBorder="1" applyAlignment="1">
      <alignment horizontal="center" vertical="center" textRotation="90"/>
    </xf>
    <xf numFmtId="164" fontId="3" fillId="0" borderId="22" xfId="0" applyFont="1" applyFill="1" applyBorder="1" applyAlignment="1">
      <alignment horizontal="center" vertical="center" textRotation="90"/>
    </xf>
    <xf numFmtId="164" fontId="3" fillId="0" borderId="23" xfId="0" applyFont="1" applyFill="1" applyBorder="1" applyAlignment="1">
      <alignment horizontal="center" vertical="center" textRotation="90"/>
    </xf>
    <xf numFmtId="165" fontId="3" fillId="3" borderId="24" xfId="0" applyNumberFormat="1" applyFont="1" applyFill="1" applyBorder="1" applyAlignment="1" applyProtection="1">
      <alignment horizontal="center" vertical="center" shrinkToFit="1"/>
      <protection locked="0"/>
    </xf>
    <xf numFmtId="165" fontId="4" fillId="3" borderId="25" xfId="0" applyNumberFormat="1" applyFont="1" applyFill="1" applyBorder="1" applyAlignment="1" applyProtection="1">
      <alignment horizontal="left" vertical="center" wrapText="1" indent="1"/>
      <protection locked="0"/>
    </xf>
    <xf numFmtId="165" fontId="4" fillId="3" borderId="25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25" xfId="0" applyFont="1" applyFill="1" applyBorder="1" applyAlignment="1" applyProtection="1">
      <alignment horizontal="center" vertical="center"/>
      <protection hidden="1"/>
    </xf>
    <xf numFmtId="164" fontId="4" fillId="3" borderId="26" xfId="0" applyFont="1" applyFill="1" applyBorder="1" applyAlignment="1" applyProtection="1">
      <alignment horizontal="center" vertical="center"/>
      <protection hidden="1"/>
    </xf>
    <xf numFmtId="164" fontId="3" fillId="0" borderId="13" xfId="0" applyFont="1" applyBorder="1" applyAlignment="1" applyProtection="1">
      <alignment horizontal="center" vertical="center"/>
      <protection locked="0"/>
    </xf>
    <xf numFmtId="164" fontId="3" fillId="0" borderId="17" xfId="0" applyFont="1" applyBorder="1" applyAlignment="1" applyProtection="1">
      <alignment horizontal="center" vertical="center"/>
      <protection locked="0"/>
    </xf>
    <xf numFmtId="164" fontId="3" fillId="2" borderId="14" xfId="0" applyFont="1" applyFill="1" applyBorder="1" applyAlignment="1" applyProtection="1">
      <alignment horizontal="center" vertical="center"/>
      <protection locked="0"/>
    </xf>
    <xf numFmtId="164" fontId="3" fillId="0" borderId="15" xfId="0" applyFont="1" applyBorder="1" applyAlignment="1" applyProtection="1">
      <alignment horizontal="center" vertical="center"/>
      <protection locked="0"/>
    </xf>
    <xf numFmtId="164" fontId="3" fillId="2" borderId="16" xfId="0" applyFont="1" applyFill="1" applyBorder="1" applyAlignment="1" applyProtection="1">
      <alignment horizontal="center" vertical="center"/>
      <protection locked="0"/>
    </xf>
    <xf numFmtId="165" fontId="3" fillId="3" borderId="19" xfId="0" applyNumberFormat="1" applyFont="1" applyFill="1" applyBorder="1" applyAlignment="1" applyProtection="1">
      <alignment horizontal="center" vertical="center" shrinkToFit="1"/>
      <protection locked="0"/>
    </xf>
    <xf numFmtId="165" fontId="4" fillId="3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9" xfId="0" applyFont="1" applyFill="1" applyBorder="1" applyAlignment="1">
      <alignment horizontal="right" vertical="center"/>
    </xf>
    <xf numFmtId="164" fontId="6" fillId="3" borderId="13" xfId="0" applyFont="1" applyFill="1" applyBorder="1" applyAlignment="1" applyProtection="1">
      <alignment horizontal="center" vertical="center"/>
      <protection hidden="1"/>
    </xf>
    <xf numFmtId="164" fontId="6" fillId="3" borderId="17" xfId="0" applyFont="1" applyFill="1" applyBorder="1" applyAlignment="1" applyProtection="1">
      <alignment horizontal="center" vertical="center"/>
      <protection hidden="1"/>
    </xf>
    <xf numFmtId="167" fontId="3" fillId="0" borderId="17" xfId="0" applyNumberFormat="1" applyFont="1" applyBorder="1" applyAlignment="1">
      <alignment horizontal="center" vertical="center"/>
    </xf>
    <xf numFmtId="167" fontId="3" fillId="0" borderId="20" xfId="0" applyNumberFormat="1" applyFont="1" applyBorder="1" applyAlignment="1">
      <alignment horizontal="center" vertical="center"/>
    </xf>
    <xf numFmtId="167" fontId="3" fillId="0" borderId="22" xfId="0" applyNumberFormat="1" applyFont="1" applyFill="1" applyBorder="1" applyAlignment="1">
      <alignment horizontal="center" vertical="center"/>
    </xf>
    <xf numFmtId="167" fontId="3" fillId="0" borderId="27" xfId="0" applyNumberFormat="1" applyFont="1" applyBorder="1" applyAlignment="1">
      <alignment horizontal="center" vertical="center"/>
    </xf>
    <xf numFmtId="167" fontId="3" fillId="0" borderId="23" xfId="0" applyNumberFormat="1" applyFont="1" applyFill="1" applyBorder="1" applyAlignment="1">
      <alignment horizontal="center" vertical="center"/>
    </xf>
    <xf numFmtId="164" fontId="6" fillId="0" borderId="19" xfId="0" applyFont="1" applyBorder="1" applyAlignment="1">
      <alignment horizontal="left" vertical="center" indent="1"/>
    </xf>
    <xf numFmtId="165" fontId="4" fillId="4" borderId="19" xfId="0" applyNumberFormat="1" applyFont="1" applyFill="1" applyBorder="1" applyAlignment="1" applyProtection="1">
      <alignment horizontal="center" vertical="center" shrinkToFit="1"/>
      <protection locked="0"/>
    </xf>
    <xf numFmtId="165" fontId="4" fillId="4" borderId="13" xfId="0" applyNumberFormat="1" applyFont="1" applyFill="1" applyBorder="1" applyAlignment="1" applyProtection="1">
      <alignment horizontal="left" vertical="center" wrapText="1" indent="1"/>
      <protection locked="0"/>
    </xf>
    <xf numFmtId="165" fontId="4" fillId="4" borderId="13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25" xfId="0" applyFont="1" applyFill="1" applyBorder="1" applyAlignment="1" applyProtection="1">
      <alignment horizontal="center" vertical="center"/>
      <protection hidden="1"/>
    </xf>
    <xf numFmtId="164" fontId="4" fillId="4" borderId="26" xfId="0" applyFont="1" applyFill="1" applyBorder="1" applyAlignment="1" applyProtection="1">
      <alignment horizontal="center" vertical="center"/>
      <protection hidden="1"/>
    </xf>
    <xf numFmtId="167" fontId="3" fillId="0" borderId="13" xfId="0" applyNumberFormat="1" applyFont="1" applyBorder="1" applyAlignment="1" applyProtection="1">
      <alignment horizontal="center" vertical="center"/>
      <protection locked="0"/>
    </xf>
    <xf numFmtId="167" fontId="3" fillId="0" borderId="17" xfId="0" applyNumberFormat="1" applyFont="1" applyBorder="1" applyAlignment="1" applyProtection="1">
      <alignment horizontal="center" vertical="center"/>
      <protection locked="0"/>
    </xf>
    <xf numFmtId="167" fontId="3" fillId="2" borderId="14" xfId="0" applyNumberFormat="1" applyFont="1" applyFill="1" applyBorder="1" applyAlignment="1" applyProtection="1">
      <alignment horizontal="center" vertical="center"/>
      <protection locked="0"/>
    </xf>
    <xf numFmtId="167" fontId="3" fillId="0" borderId="15" xfId="0" applyNumberFormat="1" applyFont="1" applyBorder="1" applyAlignment="1" applyProtection="1">
      <alignment horizontal="center" vertical="center"/>
      <protection locked="0"/>
    </xf>
    <xf numFmtId="167" fontId="3" fillId="2" borderId="16" xfId="0" applyNumberFormat="1" applyFont="1" applyFill="1" applyBorder="1" applyAlignment="1" applyProtection="1">
      <alignment horizontal="center" vertical="center"/>
      <protection locked="0"/>
    </xf>
    <xf numFmtId="164" fontId="6" fillId="4" borderId="19" xfId="0" applyFont="1" applyFill="1" applyBorder="1" applyAlignment="1">
      <alignment horizontal="right" vertical="center"/>
    </xf>
    <xf numFmtId="164" fontId="6" fillId="4" borderId="13" xfId="0" applyFont="1" applyFill="1" applyBorder="1" applyAlignment="1" applyProtection="1">
      <alignment horizontal="center" vertical="center"/>
      <protection hidden="1"/>
    </xf>
    <xf numFmtId="164" fontId="6" fillId="4" borderId="17" xfId="0" applyFont="1" applyFill="1" applyBorder="1" applyAlignment="1" applyProtection="1">
      <alignment horizontal="center" vertical="center"/>
      <protection hidden="1"/>
    </xf>
    <xf numFmtId="167" fontId="3" fillId="2" borderId="22" xfId="0" applyNumberFormat="1" applyFont="1" applyFill="1" applyBorder="1" applyAlignment="1">
      <alignment horizontal="center" vertical="center"/>
    </xf>
    <xf numFmtId="166" fontId="6" fillId="0" borderId="19" xfId="0" applyNumberFormat="1" applyFont="1" applyBorder="1" applyAlignment="1">
      <alignment horizontal="left" vertical="center" indent="1"/>
    </xf>
    <xf numFmtId="165" fontId="4" fillId="5" borderId="24" xfId="0" applyNumberFormat="1" applyFont="1" applyFill="1" applyBorder="1" applyAlignment="1" applyProtection="1">
      <alignment horizontal="center" vertical="center" shrinkToFit="1"/>
      <protection locked="0"/>
    </xf>
    <xf numFmtId="165" fontId="4" fillId="5" borderId="25" xfId="0" applyNumberFormat="1" applyFont="1" applyFill="1" applyBorder="1" applyAlignment="1" applyProtection="1">
      <alignment horizontal="left" vertical="center" wrapText="1" indent="1"/>
      <protection locked="0"/>
    </xf>
    <xf numFmtId="165" fontId="4" fillId="5" borderId="25" xfId="0" applyNumberFormat="1" applyFont="1" applyFill="1" applyBorder="1" applyAlignment="1" applyProtection="1">
      <alignment horizontal="center" vertical="center" wrapText="1"/>
      <protection locked="0"/>
    </xf>
    <xf numFmtId="164" fontId="4" fillId="5" borderId="25" xfId="0" applyFont="1" applyFill="1" applyBorder="1" applyAlignment="1" applyProtection="1">
      <alignment horizontal="center" vertical="center"/>
      <protection hidden="1"/>
    </xf>
    <xf numFmtId="164" fontId="4" fillId="5" borderId="26" xfId="0" applyFont="1" applyFill="1" applyBorder="1" applyAlignment="1" applyProtection="1">
      <alignment horizontal="center" vertical="center"/>
      <protection hidden="1"/>
    </xf>
    <xf numFmtId="165" fontId="4" fillId="5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6" fillId="5" borderId="19" xfId="0" applyFont="1" applyFill="1" applyBorder="1" applyAlignment="1">
      <alignment horizontal="right" vertical="center"/>
    </xf>
    <xf numFmtId="164" fontId="6" fillId="5" borderId="25" xfId="0" applyFont="1" applyFill="1" applyBorder="1" applyAlignment="1" applyProtection="1">
      <alignment horizontal="center" vertical="center"/>
      <protection hidden="1"/>
    </xf>
    <xf numFmtId="164" fontId="6" fillId="5" borderId="17" xfId="0" applyFont="1" applyFill="1" applyBorder="1" applyAlignment="1" applyProtection="1">
      <alignment horizontal="center" vertical="center"/>
      <protection hidden="1"/>
    </xf>
    <xf numFmtId="165" fontId="4" fillId="5" borderId="19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15" xfId="0" applyNumberFormat="1" applyFont="1" applyBorder="1" applyAlignment="1" applyProtection="1">
      <alignment horizontal="center" vertical="center"/>
      <protection locked="0"/>
    </xf>
    <xf numFmtId="169" fontId="3" fillId="2" borderId="16" xfId="0" applyNumberFormat="1" applyFont="1" applyFill="1" applyBorder="1" applyAlignment="1" applyProtection="1">
      <alignment horizontal="center" vertical="center"/>
      <protection locked="0"/>
    </xf>
    <xf numFmtId="168" fontId="3" fillId="0" borderId="15" xfId="0" applyNumberFormat="1" applyFont="1" applyBorder="1" applyAlignment="1" applyProtection="1">
      <alignment horizontal="center" vertical="center"/>
      <protection locked="0"/>
    </xf>
    <xf numFmtId="164" fontId="2" fillId="0" borderId="28" xfId="0" applyFont="1" applyFill="1" applyBorder="1" applyAlignment="1">
      <alignment horizontal="right" vertical="center"/>
    </xf>
    <xf numFmtId="164" fontId="2" fillId="6" borderId="13" xfId="0" applyFont="1" applyFill="1" applyBorder="1" applyAlignment="1" applyProtection="1">
      <alignment horizontal="center" vertical="center"/>
      <protection hidden="1"/>
    </xf>
    <xf numFmtId="164" fontId="2" fillId="2" borderId="22" xfId="0" applyFont="1" applyFill="1" applyBorder="1" applyAlignment="1" applyProtection="1">
      <alignment horizontal="center" vertical="center"/>
      <protection hidden="1"/>
    </xf>
    <xf numFmtId="164" fontId="2" fillId="2" borderId="23" xfId="0" applyFont="1" applyFill="1" applyBorder="1" applyAlignment="1" applyProtection="1">
      <alignment horizontal="center" vertical="center"/>
      <protection hidden="1"/>
    </xf>
    <xf numFmtId="164" fontId="6" fillId="6" borderId="29" xfId="0" applyFont="1" applyFill="1" applyBorder="1" applyAlignment="1">
      <alignment horizontal="right" vertical="center"/>
    </xf>
    <xf numFmtId="164" fontId="6" fillId="6" borderId="30" xfId="0" applyFont="1" applyFill="1" applyBorder="1" applyAlignment="1" applyProtection="1">
      <alignment horizontal="center" vertical="center"/>
      <protection hidden="1"/>
    </xf>
    <xf numFmtId="164" fontId="3" fillId="6" borderId="30" xfId="0" applyFont="1" applyFill="1" applyBorder="1" applyAlignment="1">
      <alignment horizontal="center" vertical="center"/>
    </xf>
    <xf numFmtId="164" fontId="2" fillId="6" borderId="30" xfId="0" applyFont="1" applyFill="1" applyBorder="1" applyAlignment="1" applyProtection="1">
      <alignment horizontal="center" vertical="center"/>
      <protection hidden="1"/>
    </xf>
    <xf numFmtId="165" fontId="3" fillId="6" borderId="20" xfId="0" applyNumberFormat="1" applyFont="1" applyFill="1" applyBorder="1" applyAlignment="1">
      <alignment horizontal="center" vertical="center"/>
    </xf>
    <xf numFmtId="164" fontId="2" fillId="2" borderId="14" xfId="0" applyFont="1" applyFill="1" applyBorder="1" applyAlignment="1" applyProtection="1">
      <alignment horizontal="center" vertical="center"/>
      <protection hidden="1"/>
    </xf>
    <xf numFmtId="164" fontId="2" fillId="6" borderId="31" xfId="0" applyFont="1" applyFill="1" applyBorder="1" applyAlignment="1" applyProtection="1">
      <alignment horizontal="center" vertical="center"/>
      <protection hidden="1"/>
    </xf>
    <xf numFmtId="165" fontId="3" fillId="6" borderId="31" xfId="0" applyNumberFormat="1" applyFont="1" applyFill="1" applyBorder="1" applyAlignment="1">
      <alignment horizontal="center" vertical="center"/>
    </xf>
    <xf numFmtId="165" fontId="2" fillId="6" borderId="31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6" fillId="0" borderId="19" xfId="0" applyFont="1" applyFill="1" applyBorder="1" applyAlignment="1">
      <alignment horizontal="left" vertical="center" indent="1"/>
    </xf>
    <xf numFmtId="167" fontId="3" fillId="0" borderId="20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5" fontId="4" fillId="7" borderId="19" xfId="0" applyNumberFormat="1" applyFont="1" applyFill="1" applyBorder="1" applyAlignment="1" applyProtection="1">
      <alignment horizontal="center" vertical="center" shrinkToFit="1"/>
      <protection locked="0"/>
    </xf>
    <xf numFmtId="165" fontId="4" fillId="7" borderId="13" xfId="0" applyNumberFormat="1" applyFont="1" applyFill="1" applyBorder="1" applyAlignment="1" applyProtection="1">
      <alignment horizontal="left" vertical="center" wrapText="1" indent="1"/>
      <protection locked="0"/>
    </xf>
    <xf numFmtId="165" fontId="6" fillId="7" borderId="13" xfId="0" applyNumberFormat="1" applyFont="1" applyFill="1" applyBorder="1" applyAlignment="1" applyProtection="1">
      <alignment horizontal="center" vertical="center" wrapText="1"/>
      <protection locked="0"/>
    </xf>
    <xf numFmtId="165" fontId="4" fillId="7" borderId="13" xfId="0" applyNumberFormat="1" applyFont="1" applyFill="1" applyBorder="1" applyAlignment="1" applyProtection="1">
      <alignment horizontal="center" vertical="center" wrapText="1"/>
      <protection locked="0"/>
    </xf>
    <xf numFmtId="164" fontId="4" fillId="7" borderId="25" xfId="0" applyFont="1" applyFill="1" applyBorder="1" applyAlignment="1" applyProtection="1">
      <alignment horizontal="center" vertical="center"/>
      <protection hidden="1"/>
    </xf>
    <xf numFmtId="164" fontId="4" fillId="7" borderId="26" xfId="0" applyFont="1" applyFill="1" applyBorder="1" applyAlignment="1" applyProtection="1">
      <alignment horizontal="center" vertical="center"/>
      <protection hidden="1"/>
    </xf>
    <xf numFmtId="167" fontId="3" fillId="0" borderId="13" xfId="0" applyNumberFormat="1" applyFont="1" applyFill="1" applyBorder="1" applyAlignment="1" applyProtection="1">
      <alignment horizontal="center" vertical="center"/>
      <protection locked="0"/>
    </xf>
    <xf numFmtId="167" fontId="3" fillId="0" borderId="17" xfId="0" applyNumberFormat="1" applyFont="1" applyFill="1" applyBorder="1" applyAlignment="1" applyProtection="1">
      <alignment horizontal="center" vertical="center"/>
      <protection locked="0"/>
    </xf>
    <xf numFmtId="167" fontId="2" fillId="2" borderId="14" xfId="0" applyNumberFormat="1" applyFont="1" applyFill="1" applyBorder="1" applyAlignment="1" applyProtection="1">
      <alignment horizontal="center" vertical="center"/>
      <protection locked="0"/>
    </xf>
    <xf numFmtId="167" fontId="2" fillId="2" borderId="16" xfId="0" applyNumberFormat="1" applyFont="1" applyFill="1" applyBorder="1" applyAlignment="1" applyProtection="1">
      <alignment horizontal="center" vertical="center"/>
      <protection locked="0"/>
    </xf>
    <xf numFmtId="164" fontId="2" fillId="6" borderId="13" xfId="0" applyFont="1" applyFill="1" applyBorder="1" applyAlignment="1">
      <alignment horizontal="center" vertical="center"/>
    </xf>
    <xf numFmtId="164" fontId="2" fillId="2" borderId="14" xfId="0" applyFont="1" applyFill="1" applyBorder="1" applyAlignment="1">
      <alignment horizontal="center" vertical="center"/>
    </xf>
    <xf numFmtId="164" fontId="2" fillId="2" borderId="16" xfId="0" applyFont="1" applyFill="1" applyBorder="1" applyAlignment="1">
      <alignment horizontal="center" vertical="center"/>
    </xf>
    <xf numFmtId="164" fontId="2" fillId="6" borderId="18" xfId="0" applyFont="1" applyFill="1" applyBorder="1" applyAlignment="1" applyProtection="1">
      <alignment horizontal="center" vertical="center"/>
      <protection hidden="1"/>
    </xf>
    <xf numFmtId="165" fontId="3" fillId="6" borderId="13" xfId="0" applyNumberFormat="1" applyFont="1" applyFill="1" applyBorder="1" applyAlignment="1">
      <alignment horizontal="center" vertical="center"/>
    </xf>
    <xf numFmtId="164" fontId="6" fillId="6" borderId="32" xfId="0" applyFont="1" applyFill="1" applyBorder="1" applyAlignment="1">
      <alignment horizontal="right" vertical="center"/>
    </xf>
    <xf numFmtId="164" fontId="6" fillId="6" borderId="33" xfId="0" applyFont="1" applyFill="1" applyBorder="1" applyAlignment="1" applyProtection="1">
      <alignment horizontal="center" vertical="center"/>
      <protection hidden="1"/>
    </xf>
    <xf numFmtId="164" fontId="3" fillId="6" borderId="33" xfId="0" applyFont="1" applyFill="1" applyBorder="1" applyAlignment="1">
      <alignment horizontal="center" vertical="center"/>
    </xf>
    <xf numFmtId="164" fontId="2" fillId="6" borderId="34" xfId="0" applyFont="1" applyFill="1" applyBorder="1" applyAlignment="1" applyProtection="1">
      <alignment horizontal="center" vertical="center"/>
      <protection hidden="1"/>
    </xf>
    <xf numFmtId="164" fontId="3" fillId="6" borderId="35" xfId="0" applyFont="1" applyFill="1" applyBorder="1" applyAlignment="1">
      <alignment horizontal="center" vertical="center"/>
    </xf>
    <xf numFmtId="164" fontId="2" fillId="2" borderId="34" xfId="0" applyFont="1" applyFill="1" applyBorder="1" applyAlignment="1" applyProtection="1">
      <alignment horizontal="center" vertical="center"/>
      <protection hidden="1"/>
    </xf>
    <xf numFmtId="164" fontId="3" fillId="6" borderId="36" xfId="0" applyFont="1" applyFill="1" applyBorder="1" applyAlignment="1">
      <alignment horizontal="center" vertical="center"/>
    </xf>
    <xf numFmtId="164" fontId="2" fillId="6" borderId="37" xfId="0" applyFont="1" applyFill="1" applyBorder="1" applyAlignment="1" applyProtection="1">
      <alignment horizontal="center" vertical="center"/>
      <protection hidden="1"/>
    </xf>
    <xf numFmtId="164" fontId="3" fillId="6" borderId="37" xfId="0" applyFont="1" applyFill="1" applyBorder="1" applyAlignment="1">
      <alignment horizontal="center" vertical="center"/>
    </xf>
    <xf numFmtId="164" fontId="2" fillId="2" borderId="38" xfId="0" applyFont="1" applyFill="1" applyBorder="1" applyAlignment="1" applyProtection="1">
      <alignment horizontal="center" vertical="center"/>
      <protection hidden="1"/>
    </xf>
    <xf numFmtId="164" fontId="2" fillId="0" borderId="39" xfId="0" applyFont="1" applyBorder="1" applyAlignment="1">
      <alignment horizontal="left" vertical="center"/>
    </xf>
    <xf numFmtId="164" fontId="1" fillId="0" borderId="0" xfId="0" applyFont="1" applyAlignment="1">
      <alignment horizontal="left" vertical="center"/>
    </xf>
    <xf numFmtId="165" fontId="2" fillId="0" borderId="1" xfId="0" applyNumberFormat="1" applyFont="1" applyBorder="1" applyAlignment="1">
      <alignment vertical="center"/>
    </xf>
    <xf numFmtId="165" fontId="0" fillId="0" borderId="2" xfId="0" applyNumberFormat="1" applyBorder="1" applyAlignment="1" applyProtection="1">
      <alignment vertical="center"/>
      <protection locked="0"/>
    </xf>
    <xf numFmtId="165" fontId="0" fillId="0" borderId="40" xfId="0" applyNumberFormat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M126"/>
  <sheetViews>
    <sheetView tabSelected="1" zoomScale="80" zoomScaleNormal="80" workbookViewId="0" topLeftCell="A1">
      <selection activeCell="CB64" sqref="CB64"/>
    </sheetView>
  </sheetViews>
  <sheetFormatPr defaultColWidth="9.140625" defaultRowHeight="12.75"/>
  <cols>
    <col min="1" max="1" width="5.421875" style="1" customWidth="1"/>
    <col min="2" max="2" width="73.140625" style="2" customWidth="1"/>
    <col min="3" max="5" width="7.57421875" style="2" customWidth="1"/>
    <col min="6" max="6" width="8.28125" style="3" customWidth="1"/>
    <col min="7" max="7" width="8.140625" style="3" customWidth="1"/>
    <col min="8" max="12" width="4.00390625" style="4" customWidth="1"/>
    <col min="13" max="13" width="4.140625" style="4" customWidth="1"/>
    <col min="14" max="24" width="4.00390625" style="4" customWidth="1"/>
    <col min="25" max="25" width="4.140625" style="4" customWidth="1"/>
    <col min="26" max="36" width="4.00390625" style="4" customWidth="1"/>
    <col min="37" max="37" width="4.140625" style="4" customWidth="1"/>
    <col min="38" max="48" width="4.00390625" style="4" customWidth="1"/>
    <col min="49" max="49" width="4.140625" style="4" customWidth="1"/>
    <col min="50" max="60" width="4.00390625" style="4" customWidth="1"/>
    <col min="61" max="61" width="4.140625" style="4" customWidth="1"/>
    <col min="62" max="72" width="4.00390625" style="4" customWidth="1"/>
    <col min="73" max="73" width="4.140625" style="4" customWidth="1"/>
    <col min="74" max="79" width="4.00390625" style="4" customWidth="1"/>
    <col min="80" max="80" width="4.28125" style="4" customWidth="1"/>
    <col min="81" max="84" width="4.00390625" style="4" customWidth="1"/>
    <col min="85" max="85" width="4.140625" style="4" customWidth="1"/>
    <col min="86" max="91" width="4.00390625" style="4" customWidth="1"/>
    <col min="92" max="242" width="9.00390625" style="1" customWidth="1"/>
    <col min="243" max="16384" width="11.57421875" style="1" customWidth="1"/>
  </cols>
  <sheetData>
    <row r="1" spans="1:19" ht="1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3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3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3.5" customHeight="1">
      <c r="A5" s="8" t="s">
        <v>3</v>
      </c>
      <c r="B5" s="8"/>
      <c r="C5" s="9" t="s">
        <v>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3.5" customHeight="1">
      <c r="A6" s="8" t="s">
        <v>5</v>
      </c>
      <c r="B6" s="8"/>
      <c r="C6" s="9" t="s">
        <v>6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78" ht="13.5" customHeight="1">
      <c r="A7" s="10" t="s">
        <v>7</v>
      </c>
      <c r="B7" s="10"/>
      <c r="C7" s="9" t="s">
        <v>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</row>
    <row r="8" spans="1:78" ht="13.5" customHeight="1">
      <c r="A8" s="10" t="s">
        <v>9</v>
      </c>
      <c r="B8" s="10"/>
      <c r="C8" s="9" t="s">
        <v>10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</row>
    <row r="9" spans="1:78" ht="13.5" customHeight="1">
      <c r="A9" s="10" t="s">
        <v>11</v>
      </c>
      <c r="B9" s="10"/>
      <c r="C9" s="9" t="s">
        <v>12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</row>
    <row r="10" spans="1:78" ht="13.5" customHeight="1">
      <c r="A10" s="10" t="s">
        <v>13</v>
      </c>
      <c r="B10" s="10"/>
      <c r="C10" s="9" t="s">
        <v>14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</row>
    <row r="11" spans="1:78" ht="13.5" customHeight="1">
      <c r="A11" s="13" t="s">
        <v>15</v>
      </c>
      <c r="B11" s="13"/>
      <c r="C11" s="14" t="s">
        <v>16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</row>
    <row r="12" spans="1:79" ht="13.5" customHeight="1">
      <c r="A12" s="15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</row>
    <row r="13" spans="1:91" ht="13.5" customHeight="1">
      <c r="A13" s="18" t="s">
        <v>17</v>
      </c>
      <c r="B13" s="19" t="s">
        <v>18</v>
      </c>
      <c r="C13" s="19" t="s">
        <v>19</v>
      </c>
      <c r="D13" s="19"/>
      <c r="E13" s="19"/>
      <c r="F13" s="20" t="s">
        <v>20</v>
      </c>
      <c r="G13" s="19" t="s">
        <v>21</v>
      </c>
      <c r="H13" s="21" t="s">
        <v>22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2" t="s">
        <v>23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 t="s">
        <v>24</v>
      </c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3" t="s">
        <v>25</v>
      </c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</row>
    <row r="14" spans="1:91" ht="13.5" customHeight="1">
      <c r="A14" s="18"/>
      <c r="B14" s="19"/>
      <c r="C14" s="24" t="s">
        <v>26</v>
      </c>
      <c r="D14" s="24" t="s">
        <v>27</v>
      </c>
      <c r="E14" s="24" t="s">
        <v>28</v>
      </c>
      <c r="F14" s="20"/>
      <c r="G14" s="19"/>
      <c r="H14" s="25" t="s">
        <v>29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6" t="s">
        <v>21</v>
      </c>
      <c r="T14" s="27" t="s">
        <v>30</v>
      </c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6" t="s">
        <v>21</v>
      </c>
      <c r="AF14" s="27" t="s">
        <v>31</v>
      </c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6" t="s">
        <v>21</v>
      </c>
      <c r="AR14" s="27" t="s">
        <v>32</v>
      </c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6" t="s">
        <v>21</v>
      </c>
      <c r="BD14" s="27" t="s">
        <v>33</v>
      </c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6" t="s">
        <v>21</v>
      </c>
      <c r="BP14" s="27" t="s">
        <v>34</v>
      </c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6" t="s">
        <v>21</v>
      </c>
      <c r="CB14" s="27" t="s">
        <v>35</v>
      </c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8" t="s">
        <v>21</v>
      </c>
    </row>
    <row r="15" spans="1:91" ht="21" customHeight="1">
      <c r="A15" s="18"/>
      <c r="B15" s="19"/>
      <c r="C15" s="24"/>
      <c r="D15" s="24"/>
      <c r="E15" s="24"/>
      <c r="F15" s="24"/>
      <c r="G15" s="19"/>
      <c r="H15" s="29" t="s">
        <v>36</v>
      </c>
      <c r="I15" s="29" t="s">
        <v>37</v>
      </c>
      <c r="J15" s="29" t="s">
        <v>38</v>
      </c>
      <c r="K15" s="29" t="s">
        <v>39</v>
      </c>
      <c r="L15" s="29" t="s">
        <v>40</v>
      </c>
      <c r="M15" s="29" t="s">
        <v>41</v>
      </c>
      <c r="N15" s="29" t="s">
        <v>42</v>
      </c>
      <c r="O15" s="29" t="s">
        <v>43</v>
      </c>
      <c r="P15" s="29" t="s">
        <v>44</v>
      </c>
      <c r="Q15" s="29" t="s">
        <v>45</v>
      </c>
      <c r="R15" s="30" t="s">
        <v>46</v>
      </c>
      <c r="S15" s="26"/>
      <c r="T15" s="31" t="s">
        <v>36</v>
      </c>
      <c r="U15" s="29" t="s">
        <v>37</v>
      </c>
      <c r="V15" s="29" t="s">
        <v>38</v>
      </c>
      <c r="W15" s="29" t="s">
        <v>39</v>
      </c>
      <c r="X15" s="29" t="s">
        <v>40</v>
      </c>
      <c r="Y15" s="29" t="s">
        <v>41</v>
      </c>
      <c r="Z15" s="29" t="s">
        <v>42</v>
      </c>
      <c r="AA15" s="29" t="s">
        <v>43</v>
      </c>
      <c r="AB15" s="29" t="s">
        <v>44</v>
      </c>
      <c r="AC15" s="29" t="s">
        <v>45</v>
      </c>
      <c r="AD15" s="30" t="s">
        <v>46</v>
      </c>
      <c r="AE15" s="26"/>
      <c r="AF15" s="31" t="s">
        <v>36</v>
      </c>
      <c r="AG15" s="29" t="s">
        <v>37</v>
      </c>
      <c r="AH15" s="29" t="s">
        <v>38</v>
      </c>
      <c r="AI15" s="29" t="s">
        <v>39</v>
      </c>
      <c r="AJ15" s="29" t="s">
        <v>40</v>
      </c>
      <c r="AK15" s="29" t="s">
        <v>41</v>
      </c>
      <c r="AL15" s="29" t="s">
        <v>42</v>
      </c>
      <c r="AM15" s="29" t="s">
        <v>43</v>
      </c>
      <c r="AN15" s="29" t="s">
        <v>44</v>
      </c>
      <c r="AO15" s="29" t="s">
        <v>45</v>
      </c>
      <c r="AP15" s="30" t="s">
        <v>46</v>
      </c>
      <c r="AQ15" s="26"/>
      <c r="AR15" s="31" t="s">
        <v>36</v>
      </c>
      <c r="AS15" s="29" t="s">
        <v>37</v>
      </c>
      <c r="AT15" s="29" t="s">
        <v>38</v>
      </c>
      <c r="AU15" s="29" t="s">
        <v>39</v>
      </c>
      <c r="AV15" s="29" t="s">
        <v>40</v>
      </c>
      <c r="AW15" s="29" t="s">
        <v>41</v>
      </c>
      <c r="AX15" s="29" t="s">
        <v>42</v>
      </c>
      <c r="AY15" s="29" t="s">
        <v>43</v>
      </c>
      <c r="AZ15" s="29" t="s">
        <v>44</v>
      </c>
      <c r="BA15" s="29" t="s">
        <v>45</v>
      </c>
      <c r="BB15" s="30" t="s">
        <v>46</v>
      </c>
      <c r="BC15" s="26"/>
      <c r="BD15" s="31" t="s">
        <v>36</v>
      </c>
      <c r="BE15" s="29" t="s">
        <v>37</v>
      </c>
      <c r="BF15" s="29" t="s">
        <v>38</v>
      </c>
      <c r="BG15" s="29" t="s">
        <v>39</v>
      </c>
      <c r="BH15" s="29" t="s">
        <v>40</v>
      </c>
      <c r="BI15" s="29" t="s">
        <v>41</v>
      </c>
      <c r="BJ15" s="29" t="s">
        <v>42</v>
      </c>
      <c r="BK15" s="29" t="s">
        <v>43</v>
      </c>
      <c r="BL15" s="29" t="s">
        <v>44</v>
      </c>
      <c r="BM15" s="29" t="s">
        <v>45</v>
      </c>
      <c r="BN15" s="30" t="s">
        <v>46</v>
      </c>
      <c r="BO15" s="26"/>
      <c r="BP15" s="31" t="s">
        <v>36</v>
      </c>
      <c r="BQ15" s="29" t="s">
        <v>37</v>
      </c>
      <c r="BR15" s="29" t="s">
        <v>38</v>
      </c>
      <c r="BS15" s="29" t="s">
        <v>39</v>
      </c>
      <c r="BT15" s="29" t="s">
        <v>40</v>
      </c>
      <c r="BU15" s="29" t="s">
        <v>41</v>
      </c>
      <c r="BV15" s="29" t="s">
        <v>42</v>
      </c>
      <c r="BW15" s="29" t="s">
        <v>43</v>
      </c>
      <c r="BX15" s="29" t="s">
        <v>44</v>
      </c>
      <c r="BY15" s="29" t="s">
        <v>45</v>
      </c>
      <c r="BZ15" s="30" t="s">
        <v>46</v>
      </c>
      <c r="CA15" s="26"/>
      <c r="CB15" s="31" t="s">
        <v>36</v>
      </c>
      <c r="CC15" s="29" t="s">
        <v>37</v>
      </c>
      <c r="CD15" s="29" t="s">
        <v>38</v>
      </c>
      <c r="CE15" s="29" t="s">
        <v>39</v>
      </c>
      <c r="CF15" s="29" t="s">
        <v>40</v>
      </c>
      <c r="CG15" s="29" t="s">
        <v>41</v>
      </c>
      <c r="CH15" s="29" t="s">
        <v>42</v>
      </c>
      <c r="CI15" s="29" t="s">
        <v>43</v>
      </c>
      <c r="CJ15" s="29" t="s">
        <v>44</v>
      </c>
      <c r="CK15" s="29" t="s">
        <v>45</v>
      </c>
      <c r="CL15" s="29" t="s">
        <v>46</v>
      </c>
      <c r="CM15" s="28"/>
    </row>
    <row r="16" spans="1:91" ht="13.5" customHeight="1">
      <c r="A16" s="32" t="s">
        <v>47</v>
      </c>
      <c r="B16" s="32"/>
      <c r="C16" s="32"/>
      <c r="D16" s="32"/>
      <c r="E16" s="32"/>
      <c r="F16" s="32"/>
      <c r="G16" s="32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4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5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5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5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5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5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6"/>
    </row>
    <row r="17" spans="1:91" ht="13.5" customHeight="1">
      <c r="A17" s="37" t="s">
        <v>48</v>
      </c>
      <c r="B17" s="38" t="s">
        <v>49</v>
      </c>
      <c r="C17" s="39" t="s">
        <v>48</v>
      </c>
      <c r="D17" s="39"/>
      <c r="E17" s="39" t="s">
        <v>48</v>
      </c>
      <c r="F17" s="40">
        <f>SUM(H17:R17,T17:AD17,AF17:AP17,AR17:BB17,BD17:BN17,BP17:BZ17,CB17:CL17)</f>
        <v>4</v>
      </c>
      <c r="G17" s="41">
        <f>SUM(S17,AE17,AQ17,BC17,BO17,CA17,CM17)</f>
        <v>7</v>
      </c>
      <c r="H17" s="42">
        <v>2</v>
      </c>
      <c r="I17" s="42">
        <v>2</v>
      </c>
      <c r="J17" s="42"/>
      <c r="K17" s="42"/>
      <c r="L17" s="42"/>
      <c r="M17" s="42"/>
      <c r="N17" s="42"/>
      <c r="O17" s="42"/>
      <c r="P17" s="42"/>
      <c r="Q17" s="42"/>
      <c r="R17" s="43"/>
      <c r="S17" s="44">
        <v>7</v>
      </c>
      <c r="T17" s="45"/>
      <c r="U17" s="42"/>
      <c r="V17" s="42"/>
      <c r="W17" s="42"/>
      <c r="X17" s="42"/>
      <c r="Y17" s="42"/>
      <c r="Z17" s="42"/>
      <c r="AA17" s="42"/>
      <c r="AB17" s="42"/>
      <c r="AC17" s="42"/>
      <c r="AD17" s="43"/>
      <c r="AE17" s="44"/>
      <c r="AF17" s="45"/>
      <c r="AG17" s="42"/>
      <c r="AH17" s="42"/>
      <c r="AI17" s="42"/>
      <c r="AJ17" s="42"/>
      <c r="AK17" s="42"/>
      <c r="AL17" s="42"/>
      <c r="AM17" s="42"/>
      <c r="AN17" s="42"/>
      <c r="AO17" s="42"/>
      <c r="AP17" s="43"/>
      <c r="AQ17" s="44"/>
      <c r="AR17" s="45"/>
      <c r="AS17" s="42"/>
      <c r="AT17" s="42"/>
      <c r="AU17" s="42"/>
      <c r="AV17" s="42"/>
      <c r="AW17" s="42"/>
      <c r="AX17" s="42"/>
      <c r="AY17" s="42"/>
      <c r="AZ17" s="42"/>
      <c r="BA17" s="42"/>
      <c r="BB17" s="43"/>
      <c r="BC17" s="44"/>
      <c r="BD17" s="45"/>
      <c r="BE17" s="42"/>
      <c r="BF17" s="42"/>
      <c r="BG17" s="42"/>
      <c r="BH17" s="42"/>
      <c r="BI17" s="42"/>
      <c r="BJ17" s="42"/>
      <c r="BK17" s="42"/>
      <c r="BL17" s="42"/>
      <c r="BM17" s="42"/>
      <c r="BN17" s="43"/>
      <c r="BO17" s="44"/>
      <c r="BP17" s="45"/>
      <c r="BQ17" s="42"/>
      <c r="BR17" s="42"/>
      <c r="BS17" s="42"/>
      <c r="BT17" s="42"/>
      <c r="BU17" s="42"/>
      <c r="BV17" s="42"/>
      <c r="BW17" s="42"/>
      <c r="BX17" s="42"/>
      <c r="BY17" s="42"/>
      <c r="BZ17" s="43"/>
      <c r="CA17" s="44"/>
      <c r="CB17" s="45"/>
      <c r="CC17" s="42"/>
      <c r="CD17" s="42"/>
      <c r="CE17" s="42"/>
      <c r="CF17" s="42"/>
      <c r="CG17" s="42"/>
      <c r="CH17" s="42"/>
      <c r="CI17" s="42"/>
      <c r="CJ17" s="42"/>
      <c r="CK17" s="42"/>
      <c r="CL17" s="43"/>
      <c r="CM17" s="46"/>
    </row>
    <row r="18" spans="1:91" ht="13.5" customHeight="1">
      <c r="A18" s="47" t="s">
        <v>50</v>
      </c>
      <c r="B18" s="48" t="s">
        <v>51</v>
      </c>
      <c r="C18" s="39" t="s">
        <v>52</v>
      </c>
      <c r="D18" s="39"/>
      <c r="E18" s="39" t="s">
        <v>52</v>
      </c>
      <c r="F18" s="40">
        <f>SUM(H18:R18,T18:AD18,AF18:AP18,AR18:BB18,BD18:BN18,BP18:BZ18,CB18:CL18)</f>
        <v>7</v>
      </c>
      <c r="G18" s="41">
        <f>SUM(S18,AE18,AQ18,BC18,BO18,CA18,CM18)</f>
        <v>11</v>
      </c>
      <c r="H18" s="42">
        <v>2</v>
      </c>
      <c r="I18" s="42">
        <v>2</v>
      </c>
      <c r="J18" s="42"/>
      <c r="K18" s="42"/>
      <c r="L18" s="42"/>
      <c r="M18" s="42"/>
      <c r="N18" s="42"/>
      <c r="O18" s="42"/>
      <c r="P18" s="42"/>
      <c r="Q18" s="42"/>
      <c r="R18" s="43"/>
      <c r="S18" s="44">
        <v>7</v>
      </c>
      <c r="T18" s="45">
        <v>2</v>
      </c>
      <c r="U18" s="42">
        <v>1</v>
      </c>
      <c r="V18" s="42"/>
      <c r="W18" s="42"/>
      <c r="X18" s="42"/>
      <c r="Y18" s="42"/>
      <c r="Z18" s="42"/>
      <c r="AA18" s="42"/>
      <c r="AB18" s="42"/>
      <c r="AC18" s="42"/>
      <c r="AD18" s="43"/>
      <c r="AE18" s="44">
        <v>4</v>
      </c>
      <c r="AF18" s="45"/>
      <c r="AG18" s="42"/>
      <c r="AH18" s="42"/>
      <c r="AI18" s="42"/>
      <c r="AJ18" s="42"/>
      <c r="AK18" s="42"/>
      <c r="AL18" s="42"/>
      <c r="AM18" s="42"/>
      <c r="AN18" s="42"/>
      <c r="AO18" s="42"/>
      <c r="AP18" s="43"/>
      <c r="AQ18" s="44"/>
      <c r="AR18" s="45"/>
      <c r="AS18" s="42"/>
      <c r="AT18" s="42"/>
      <c r="AU18" s="42"/>
      <c r="AV18" s="42"/>
      <c r="AW18" s="42"/>
      <c r="AX18" s="42"/>
      <c r="AY18" s="42"/>
      <c r="AZ18" s="42"/>
      <c r="BA18" s="42"/>
      <c r="BB18" s="43"/>
      <c r="BC18" s="44"/>
      <c r="BD18" s="45"/>
      <c r="BE18" s="42"/>
      <c r="BF18" s="42"/>
      <c r="BG18" s="42"/>
      <c r="BH18" s="42"/>
      <c r="BI18" s="42"/>
      <c r="BJ18" s="42"/>
      <c r="BK18" s="42"/>
      <c r="BL18" s="42"/>
      <c r="BM18" s="42"/>
      <c r="BN18" s="43"/>
      <c r="BO18" s="44"/>
      <c r="BP18" s="45"/>
      <c r="BQ18" s="42"/>
      <c r="BR18" s="42"/>
      <c r="BS18" s="42"/>
      <c r="BT18" s="42"/>
      <c r="BU18" s="42"/>
      <c r="BV18" s="42"/>
      <c r="BW18" s="42"/>
      <c r="BX18" s="42"/>
      <c r="BY18" s="42"/>
      <c r="BZ18" s="43"/>
      <c r="CA18" s="44"/>
      <c r="CB18" s="45"/>
      <c r="CC18" s="42"/>
      <c r="CD18" s="42"/>
      <c r="CE18" s="42"/>
      <c r="CF18" s="42"/>
      <c r="CG18" s="42"/>
      <c r="CH18" s="42"/>
      <c r="CI18" s="42"/>
      <c r="CJ18" s="42"/>
      <c r="CK18" s="42"/>
      <c r="CL18" s="43"/>
      <c r="CM18" s="46"/>
    </row>
    <row r="19" spans="1:91" ht="13.5" customHeight="1">
      <c r="A19" s="47" t="s">
        <v>53</v>
      </c>
      <c r="B19" s="48" t="s">
        <v>54</v>
      </c>
      <c r="C19" s="39" t="s">
        <v>50</v>
      </c>
      <c r="D19" s="39"/>
      <c r="E19" s="39" t="s">
        <v>50</v>
      </c>
      <c r="F19" s="40">
        <f>SUM(H19:R19,T19:AD19,AF19:AP19,AR19:BB19,BD19:BN19,BP19:BZ19,CB19:CL19)</f>
        <v>4</v>
      </c>
      <c r="G19" s="41">
        <f>SUM(S19,AE19,AQ19,BC19,BO19,CA19,CM19)</f>
        <v>4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3"/>
      <c r="S19" s="44"/>
      <c r="T19" s="45">
        <v>2</v>
      </c>
      <c r="U19" s="42">
        <v>2</v>
      </c>
      <c r="V19" s="42"/>
      <c r="W19" s="42"/>
      <c r="X19" s="42"/>
      <c r="Y19" s="42"/>
      <c r="Z19" s="42"/>
      <c r="AA19" s="42"/>
      <c r="AB19" s="42"/>
      <c r="AC19" s="42"/>
      <c r="AD19" s="43"/>
      <c r="AE19" s="44">
        <v>4</v>
      </c>
      <c r="AF19" s="45"/>
      <c r="AG19" s="42"/>
      <c r="AH19" s="42"/>
      <c r="AI19" s="42"/>
      <c r="AJ19" s="42"/>
      <c r="AK19" s="42"/>
      <c r="AL19" s="42"/>
      <c r="AM19" s="42"/>
      <c r="AN19" s="42"/>
      <c r="AO19" s="42"/>
      <c r="AP19" s="43"/>
      <c r="AQ19" s="44"/>
      <c r="AR19" s="45"/>
      <c r="AS19" s="42"/>
      <c r="AT19" s="42"/>
      <c r="AU19" s="42"/>
      <c r="AV19" s="42"/>
      <c r="AW19" s="42"/>
      <c r="AX19" s="42"/>
      <c r="AY19" s="42"/>
      <c r="AZ19" s="42"/>
      <c r="BA19" s="42"/>
      <c r="BB19" s="43"/>
      <c r="BC19" s="44"/>
      <c r="BD19" s="45"/>
      <c r="BE19" s="42"/>
      <c r="BF19" s="42"/>
      <c r="BG19" s="42"/>
      <c r="BH19" s="42"/>
      <c r="BI19" s="42"/>
      <c r="BJ19" s="42"/>
      <c r="BK19" s="42"/>
      <c r="BL19" s="42"/>
      <c r="BM19" s="42"/>
      <c r="BN19" s="43"/>
      <c r="BO19" s="44"/>
      <c r="BP19" s="45"/>
      <c r="BQ19" s="42"/>
      <c r="BR19" s="42"/>
      <c r="BS19" s="42"/>
      <c r="BT19" s="42"/>
      <c r="BU19" s="42"/>
      <c r="BV19" s="42"/>
      <c r="BW19" s="42"/>
      <c r="BX19" s="42"/>
      <c r="BY19" s="42"/>
      <c r="BZ19" s="43"/>
      <c r="CA19" s="44"/>
      <c r="CB19" s="45"/>
      <c r="CC19" s="42"/>
      <c r="CD19" s="42"/>
      <c r="CE19" s="42"/>
      <c r="CF19" s="42"/>
      <c r="CG19" s="42"/>
      <c r="CH19" s="42"/>
      <c r="CI19" s="42"/>
      <c r="CJ19" s="42"/>
      <c r="CK19" s="42"/>
      <c r="CL19" s="43"/>
      <c r="CM19" s="46"/>
    </row>
    <row r="20" spans="1:91" ht="13.5" customHeight="1">
      <c r="A20" s="47" t="s">
        <v>55</v>
      </c>
      <c r="B20" s="48" t="s">
        <v>56</v>
      </c>
      <c r="C20" s="39"/>
      <c r="D20" s="39" t="s">
        <v>50</v>
      </c>
      <c r="E20" s="39" t="s">
        <v>50</v>
      </c>
      <c r="F20" s="40">
        <f>SUM(H20:R20,T20:AD20,AF20:AP20,AR20:BB20,BD20:BN20,BP20:BZ20,CB20:CL20)</f>
        <v>4</v>
      </c>
      <c r="G20" s="41">
        <f>SUM(S20,AE20,AQ20,BC20,BO20,CA20,CM20)</f>
        <v>5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3"/>
      <c r="S20" s="44"/>
      <c r="T20" s="45">
        <v>2</v>
      </c>
      <c r="U20" s="42"/>
      <c r="V20" s="42"/>
      <c r="W20" s="42"/>
      <c r="X20" s="42"/>
      <c r="Y20" s="42"/>
      <c r="Z20" s="42">
        <v>2</v>
      </c>
      <c r="AA20" s="42"/>
      <c r="AB20" s="42"/>
      <c r="AC20" s="42"/>
      <c r="AD20" s="43"/>
      <c r="AE20" s="44">
        <v>5</v>
      </c>
      <c r="AF20" s="45"/>
      <c r="AG20" s="42"/>
      <c r="AH20" s="42"/>
      <c r="AI20" s="42"/>
      <c r="AJ20" s="42"/>
      <c r="AK20" s="42"/>
      <c r="AL20" s="42"/>
      <c r="AM20" s="42"/>
      <c r="AN20" s="42"/>
      <c r="AO20" s="42"/>
      <c r="AP20" s="43"/>
      <c r="AQ20" s="44"/>
      <c r="AR20" s="45"/>
      <c r="AS20" s="42"/>
      <c r="AT20" s="42"/>
      <c r="AU20" s="42"/>
      <c r="AV20" s="42"/>
      <c r="AW20" s="42"/>
      <c r="AX20" s="42"/>
      <c r="AY20" s="42"/>
      <c r="AZ20" s="42"/>
      <c r="BA20" s="42"/>
      <c r="BB20" s="43"/>
      <c r="BC20" s="44"/>
      <c r="BD20" s="45"/>
      <c r="BE20" s="42"/>
      <c r="BF20" s="42"/>
      <c r="BG20" s="42"/>
      <c r="BH20" s="42"/>
      <c r="BI20" s="42"/>
      <c r="BJ20" s="42"/>
      <c r="BK20" s="42"/>
      <c r="BL20" s="42"/>
      <c r="BM20" s="42"/>
      <c r="BN20" s="43"/>
      <c r="BO20" s="44"/>
      <c r="BP20" s="45"/>
      <c r="BQ20" s="42"/>
      <c r="BR20" s="42"/>
      <c r="BS20" s="42"/>
      <c r="BT20" s="42"/>
      <c r="BU20" s="42"/>
      <c r="BV20" s="42"/>
      <c r="BW20" s="42"/>
      <c r="BX20" s="42"/>
      <c r="BY20" s="42"/>
      <c r="BZ20" s="43"/>
      <c r="CA20" s="44"/>
      <c r="CB20" s="45"/>
      <c r="CC20" s="42"/>
      <c r="CD20" s="42"/>
      <c r="CE20" s="42"/>
      <c r="CF20" s="42"/>
      <c r="CG20" s="42"/>
      <c r="CH20" s="42"/>
      <c r="CI20" s="42"/>
      <c r="CJ20" s="42"/>
      <c r="CK20" s="42"/>
      <c r="CL20" s="43"/>
      <c r="CM20" s="46"/>
    </row>
    <row r="21" spans="1:91" ht="13.5" customHeight="1">
      <c r="A21" s="47" t="s">
        <v>57</v>
      </c>
      <c r="B21" s="48" t="s">
        <v>58</v>
      </c>
      <c r="C21" s="39" t="s">
        <v>53</v>
      </c>
      <c r="D21" s="39" t="s">
        <v>50</v>
      </c>
      <c r="E21" s="39" t="s">
        <v>59</v>
      </c>
      <c r="F21" s="40">
        <f>SUM(H21:R21,T21:AD21,AF21:AP21,AR21:BB21,BD21:BN21,BP21:BZ21,CB21:CL21)</f>
        <v>6</v>
      </c>
      <c r="G21" s="41">
        <f>SUM(S21,AE21,AQ21,BC21,BO21,CA21,CM21)</f>
        <v>11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3"/>
      <c r="S21" s="44"/>
      <c r="T21" s="45">
        <v>2</v>
      </c>
      <c r="U21" s="42">
        <v>1</v>
      </c>
      <c r="V21" s="42"/>
      <c r="W21" s="42"/>
      <c r="X21" s="42"/>
      <c r="Y21" s="42"/>
      <c r="Z21" s="42"/>
      <c r="AA21" s="42"/>
      <c r="AB21" s="42"/>
      <c r="AC21" s="42"/>
      <c r="AD21" s="43"/>
      <c r="AE21" s="44">
        <v>5</v>
      </c>
      <c r="AF21" s="45">
        <v>2</v>
      </c>
      <c r="AG21" s="42"/>
      <c r="AH21" s="42"/>
      <c r="AI21" s="42"/>
      <c r="AJ21" s="42"/>
      <c r="AK21" s="42"/>
      <c r="AL21" s="42">
        <v>1</v>
      </c>
      <c r="AM21" s="42"/>
      <c r="AN21" s="42"/>
      <c r="AO21" s="42"/>
      <c r="AP21" s="43"/>
      <c r="AQ21" s="44">
        <v>6</v>
      </c>
      <c r="AR21" s="45"/>
      <c r="AS21" s="42"/>
      <c r="AT21" s="42"/>
      <c r="AU21" s="42"/>
      <c r="AV21" s="42"/>
      <c r="AW21" s="42"/>
      <c r="AX21" s="42"/>
      <c r="AY21" s="42"/>
      <c r="AZ21" s="42"/>
      <c r="BA21" s="42"/>
      <c r="BB21" s="43"/>
      <c r="BC21" s="44"/>
      <c r="BD21" s="45"/>
      <c r="BE21" s="42"/>
      <c r="BF21" s="42"/>
      <c r="BG21" s="42"/>
      <c r="BH21" s="42"/>
      <c r="BI21" s="42"/>
      <c r="BJ21" s="42"/>
      <c r="BK21" s="42"/>
      <c r="BL21" s="42"/>
      <c r="BM21" s="42"/>
      <c r="BN21" s="43"/>
      <c r="BO21" s="44"/>
      <c r="BP21" s="45"/>
      <c r="BQ21" s="42"/>
      <c r="BR21" s="42"/>
      <c r="BS21" s="42"/>
      <c r="BT21" s="42"/>
      <c r="BU21" s="42"/>
      <c r="BV21" s="42"/>
      <c r="BW21" s="42"/>
      <c r="BX21" s="42"/>
      <c r="BY21" s="42"/>
      <c r="BZ21" s="43"/>
      <c r="CA21" s="44"/>
      <c r="CB21" s="45"/>
      <c r="CC21" s="42"/>
      <c r="CD21" s="42"/>
      <c r="CE21" s="42"/>
      <c r="CF21" s="42"/>
      <c r="CG21" s="42"/>
      <c r="CH21" s="42"/>
      <c r="CI21" s="42"/>
      <c r="CJ21" s="42"/>
      <c r="CK21" s="42"/>
      <c r="CL21" s="43"/>
      <c r="CM21" s="46"/>
    </row>
    <row r="22" spans="1:91" ht="13.5" customHeight="1">
      <c r="A22" s="47" t="s">
        <v>60</v>
      </c>
      <c r="B22" s="48" t="s">
        <v>61</v>
      </c>
      <c r="C22" s="39" t="s">
        <v>53</v>
      </c>
      <c r="D22" s="39"/>
      <c r="E22" s="39" t="s">
        <v>53</v>
      </c>
      <c r="F22" s="40">
        <f>SUM(H22:R22,T22:AD22,AF22:AP22,AR22:BB22,BD22:BN22,BP22:BZ22,CB22:CL22)</f>
        <v>3</v>
      </c>
      <c r="G22" s="41">
        <f>SUM(S22,AE22,AQ22,BC22,BO22,CA22,CM22)</f>
        <v>4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3"/>
      <c r="S22" s="44"/>
      <c r="T22" s="45"/>
      <c r="U22" s="42"/>
      <c r="V22" s="42"/>
      <c r="W22" s="42"/>
      <c r="X22" s="42"/>
      <c r="Y22" s="42"/>
      <c r="Z22" s="42"/>
      <c r="AA22" s="42"/>
      <c r="AB22" s="42"/>
      <c r="AC22" s="42"/>
      <c r="AD22" s="43"/>
      <c r="AE22" s="44"/>
      <c r="AF22" s="45">
        <v>2</v>
      </c>
      <c r="AG22" s="42">
        <v>1</v>
      </c>
      <c r="AH22" s="42"/>
      <c r="AI22" s="42"/>
      <c r="AJ22" s="42"/>
      <c r="AK22" s="42"/>
      <c r="AL22" s="42"/>
      <c r="AM22" s="42"/>
      <c r="AN22" s="42"/>
      <c r="AO22" s="42"/>
      <c r="AP22" s="43"/>
      <c r="AQ22" s="44">
        <v>4</v>
      </c>
      <c r="AR22" s="45"/>
      <c r="AS22" s="42"/>
      <c r="AT22" s="42"/>
      <c r="AU22" s="42"/>
      <c r="AV22" s="42"/>
      <c r="AW22" s="42"/>
      <c r="AX22" s="42"/>
      <c r="AY22" s="42"/>
      <c r="AZ22" s="42"/>
      <c r="BA22" s="42"/>
      <c r="BB22" s="43"/>
      <c r="BC22" s="44"/>
      <c r="BD22" s="45"/>
      <c r="BE22" s="42"/>
      <c r="BF22" s="42"/>
      <c r="BG22" s="42"/>
      <c r="BH22" s="42"/>
      <c r="BI22" s="42"/>
      <c r="BJ22" s="42"/>
      <c r="BK22" s="42"/>
      <c r="BL22" s="42"/>
      <c r="BM22" s="42"/>
      <c r="BN22" s="43"/>
      <c r="BO22" s="44"/>
      <c r="BP22" s="45"/>
      <c r="BQ22" s="42"/>
      <c r="BR22" s="42"/>
      <c r="BS22" s="42"/>
      <c r="BT22" s="42"/>
      <c r="BU22" s="42"/>
      <c r="BV22" s="42"/>
      <c r="BW22" s="42"/>
      <c r="BX22" s="42"/>
      <c r="BY22" s="42"/>
      <c r="BZ22" s="43"/>
      <c r="CA22" s="44"/>
      <c r="CB22" s="45"/>
      <c r="CC22" s="42"/>
      <c r="CD22" s="42"/>
      <c r="CE22" s="42"/>
      <c r="CF22" s="42"/>
      <c r="CG22" s="42"/>
      <c r="CH22" s="42"/>
      <c r="CI22" s="42"/>
      <c r="CJ22" s="42"/>
      <c r="CK22" s="42"/>
      <c r="CL22" s="43"/>
      <c r="CM22" s="46"/>
    </row>
    <row r="23" spans="1:91" ht="13.5" customHeight="1">
      <c r="A23" s="47" t="s">
        <v>62</v>
      </c>
      <c r="B23" s="48" t="s">
        <v>63</v>
      </c>
      <c r="C23" s="39"/>
      <c r="D23" s="39"/>
      <c r="E23" s="39" t="s">
        <v>53</v>
      </c>
      <c r="F23" s="40">
        <f>SUM(H23:R23,T23:AD23,AF23:AP23,AR23:BB23,BD23:BN23,BP23:BZ23,CB23:CL23)</f>
        <v>4</v>
      </c>
      <c r="G23" s="41">
        <f>SUM(S23,AE23,AQ23,BC23,BO23,CA23,CM23)</f>
        <v>4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3"/>
      <c r="S23" s="44"/>
      <c r="T23" s="45"/>
      <c r="U23" s="42"/>
      <c r="V23" s="42"/>
      <c r="W23" s="42"/>
      <c r="X23" s="42"/>
      <c r="Y23" s="42"/>
      <c r="Z23" s="42"/>
      <c r="AA23" s="42"/>
      <c r="AB23" s="42"/>
      <c r="AC23" s="42"/>
      <c r="AD23" s="43"/>
      <c r="AE23" s="44"/>
      <c r="AF23" s="45">
        <v>2</v>
      </c>
      <c r="AG23" s="42"/>
      <c r="AH23" s="42"/>
      <c r="AI23" s="42"/>
      <c r="AJ23" s="42"/>
      <c r="AK23" s="42"/>
      <c r="AL23" s="42">
        <v>2</v>
      </c>
      <c r="AM23" s="42"/>
      <c r="AN23" s="42"/>
      <c r="AO23" s="42"/>
      <c r="AP23" s="43"/>
      <c r="AQ23" s="44">
        <v>4</v>
      </c>
      <c r="AR23" s="45"/>
      <c r="AS23" s="42"/>
      <c r="AT23" s="42"/>
      <c r="AU23" s="42"/>
      <c r="AV23" s="42"/>
      <c r="AW23" s="42"/>
      <c r="AX23" s="42"/>
      <c r="AY23" s="42"/>
      <c r="AZ23" s="42"/>
      <c r="BA23" s="42"/>
      <c r="BB23" s="43"/>
      <c r="BC23" s="44"/>
      <c r="BD23" s="45"/>
      <c r="BE23" s="42"/>
      <c r="BF23" s="42"/>
      <c r="BG23" s="42"/>
      <c r="BH23" s="42"/>
      <c r="BI23" s="42"/>
      <c r="BJ23" s="42"/>
      <c r="BK23" s="42"/>
      <c r="BL23" s="42"/>
      <c r="BM23" s="42"/>
      <c r="BN23" s="43"/>
      <c r="BO23" s="44"/>
      <c r="BP23" s="45"/>
      <c r="BQ23" s="42"/>
      <c r="BR23" s="42"/>
      <c r="BS23" s="42"/>
      <c r="BT23" s="42"/>
      <c r="BU23" s="42"/>
      <c r="BV23" s="42"/>
      <c r="BW23" s="42"/>
      <c r="BX23" s="42"/>
      <c r="BY23" s="42"/>
      <c r="BZ23" s="43"/>
      <c r="CA23" s="44"/>
      <c r="CB23" s="45"/>
      <c r="CC23" s="42"/>
      <c r="CD23" s="42"/>
      <c r="CE23" s="42"/>
      <c r="CF23" s="42"/>
      <c r="CG23" s="42"/>
      <c r="CH23" s="42"/>
      <c r="CI23" s="42"/>
      <c r="CJ23" s="42"/>
      <c r="CK23" s="42"/>
      <c r="CL23" s="43"/>
      <c r="CM23" s="46"/>
    </row>
    <row r="24" spans="1:91" ht="13.5" customHeight="1">
      <c r="A24" s="49" t="s">
        <v>64</v>
      </c>
      <c r="B24" s="49"/>
      <c r="C24" s="49"/>
      <c r="D24" s="49"/>
      <c r="E24" s="49"/>
      <c r="F24" s="50">
        <f>SUM(F17:F23)</f>
        <v>32</v>
      </c>
      <c r="G24" s="51">
        <f>SUM(G17:G23)</f>
        <v>46</v>
      </c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55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4"/>
      <c r="AF24" s="55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4"/>
      <c r="AR24" s="55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4"/>
      <c r="BD24" s="55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4"/>
      <c r="BP24" s="55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4"/>
      <c r="CB24" s="55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6"/>
    </row>
    <row r="25" spans="1:91" ht="13.5" customHeight="1">
      <c r="A25" s="57" t="s">
        <v>65</v>
      </c>
      <c r="B25" s="57"/>
      <c r="C25" s="57"/>
      <c r="D25" s="57"/>
      <c r="E25" s="57"/>
      <c r="F25" s="57"/>
      <c r="G25" s="57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4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4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4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4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4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4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6"/>
    </row>
    <row r="26" spans="1:91" ht="13.5" customHeight="1">
      <c r="A26" s="58" t="s">
        <v>48</v>
      </c>
      <c r="B26" s="59" t="s">
        <v>66</v>
      </c>
      <c r="C26" s="60"/>
      <c r="D26" s="60" t="s">
        <v>48</v>
      </c>
      <c r="E26" s="60" t="s">
        <v>48</v>
      </c>
      <c r="F26" s="61">
        <f>SUM(H26:R26,T26:AD26,AF26:AP26,AR26:BB26,BD26:BN26,BP26:BZ26,CB26:CL26)</f>
        <v>5</v>
      </c>
      <c r="G26" s="62">
        <f>SUM(S26,AE26,AQ26,BC26,BO26,CA26,CM26)</f>
        <v>8</v>
      </c>
      <c r="H26" s="63">
        <v>2</v>
      </c>
      <c r="I26" s="63"/>
      <c r="J26" s="63"/>
      <c r="K26" s="63"/>
      <c r="L26" s="63"/>
      <c r="M26" s="63"/>
      <c r="N26" s="63"/>
      <c r="O26" s="63">
        <v>3</v>
      </c>
      <c r="P26" s="63"/>
      <c r="Q26" s="63"/>
      <c r="R26" s="64"/>
      <c r="S26" s="65">
        <v>8</v>
      </c>
      <c r="T26" s="66"/>
      <c r="U26" s="63"/>
      <c r="V26" s="63"/>
      <c r="W26" s="63"/>
      <c r="X26" s="63"/>
      <c r="Y26" s="63"/>
      <c r="Z26" s="63"/>
      <c r="AA26" s="63"/>
      <c r="AB26" s="63"/>
      <c r="AC26" s="63"/>
      <c r="AD26" s="64"/>
      <c r="AE26" s="65"/>
      <c r="AF26" s="66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65"/>
      <c r="AR26" s="66"/>
      <c r="AS26" s="63"/>
      <c r="AT26" s="63"/>
      <c r="AU26" s="63"/>
      <c r="AV26" s="63"/>
      <c r="AW26" s="63"/>
      <c r="AX26" s="63"/>
      <c r="AY26" s="63"/>
      <c r="AZ26" s="63"/>
      <c r="BA26" s="63"/>
      <c r="BB26" s="64"/>
      <c r="BC26" s="65"/>
      <c r="BD26" s="66"/>
      <c r="BE26" s="63"/>
      <c r="BF26" s="63"/>
      <c r="BG26" s="63"/>
      <c r="BH26" s="63"/>
      <c r="BI26" s="63"/>
      <c r="BJ26" s="63"/>
      <c r="BK26" s="63"/>
      <c r="BL26" s="63"/>
      <c r="BM26" s="63"/>
      <c r="BN26" s="64"/>
      <c r="BO26" s="65"/>
      <c r="BP26" s="66"/>
      <c r="BQ26" s="63"/>
      <c r="BR26" s="63"/>
      <c r="BS26" s="63"/>
      <c r="BT26" s="63"/>
      <c r="BU26" s="63"/>
      <c r="BV26" s="63"/>
      <c r="BW26" s="63"/>
      <c r="BX26" s="63"/>
      <c r="BY26" s="63"/>
      <c r="BZ26" s="64"/>
      <c r="CA26" s="65"/>
      <c r="CB26" s="66"/>
      <c r="CC26" s="63"/>
      <c r="CD26" s="63"/>
      <c r="CE26" s="63"/>
      <c r="CF26" s="63"/>
      <c r="CG26" s="63"/>
      <c r="CH26" s="63"/>
      <c r="CI26" s="63"/>
      <c r="CJ26" s="63"/>
      <c r="CK26" s="63"/>
      <c r="CL26" s="64"/>
      <c r="CM26" s="67"/>
    </row>
    <row r="27" spans="1:91" ht="13.5" customHeight="1">
      <c r="A27" s="58" t="s">
        <v>50</v>
      </c>
      <c r="B27" s="59" t="s">
        <v>67</v>
      </c>
      <c r="C27" s="60" t="s">
        <v>50</v>
      </c>
      <c r="D27" s="60"/>
      <c r="E27" s="60" t="s">
        <v>50</v>
      </c>
      <c r="F27" s="61">
        <f>SUM(H27:R27,T27:AD27,AF27:AP27,AR27:BB27,BD27:BN27,BP27:BZ27,CB27:CL27)</f>
        <v>3</v>
      </c>
      <c r="G27" s="62">
        <f>SUM(S27,AE27,AQ27,BC27,BO27,CA27,CM27)</f>
        <v>5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  <c r="S27" s="65"/>
      <c r="T27" s="66">
        <v>2</v>
      </c>
      <c r="U27" s="63">
        <v>1</v>
      </c>
      <c r="V27" s="63"/>
      <c r="W27" s="63"/>
      <c r="X27" s="63"/>
      <c r="Y27" s="63"/>
      <c r="Z27" s="63"/>
      <c r="AA27" s="63"/>
      <c r="AB27" s="63"/>
      <c r="AC27" s="63"/>
      <c r="AD27" s="64"/>
      <c r="AE27" s="65">
        <v>5</v>
      </c>
      <c r="AF27" s="66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65"/>
      <c r="AR27" s="66"/>
      <c r="AS27" s="63"/>
      <c r="AT27" s="63"/>
      <c r="AU27" s="63"/>
      <c r="AV27" s="63"/>
      <c r="AW27" s="63"/>
      <c r="AX27" s="63"/>
      <c r="AY27" s="63"/>
      <c r="AZ27" s="63"/>
      <c r="BA27" s="63"/>
      <c r="BB27" s="64"/>
      <c r="BC27" s="65"/>
      <c r="BD27" s="66"/>
      <c r="BE27" s="63"/>
      <c r="BF27" s="63"/>
      <c r="BG27" s="63"/>
      <c r="BH27" s="63"/>
      <c r="BI27" s="63"/>
      <c r="BJ27" s="63"/>
      <c r="BK27" s="63"/>
      <c r="BL27" s="63"/>
      <c r="BM27" s="63"/>
      <c r="BN27" s="64"/>
      <c r="BO27" s="65"/>
      <c r="BP27" s="66"/>
      <c r="BQ27" s="63"/>
      <c r="BR27" s="63"/>
      <c r="BS27" s="63"/>
      <c r="BT27" s="63"/>
      <c r="BU27" s="63"/>
      <c r="BV27" s="63"/>
      <c r="BW27" s="63"/>
      <c r="BX27" s="63"/>
      <c r="BY27" s="63"/>
      <c r="BZ27" s="64"/>
      <c r="CA27" s="65"/>
      <c r="CB27" s="66"/>
      <c r="CC27" s="63"/>
      <c r="CD27" s="63"/>
      <c r="CE27" s="63"/>
      <c r="CF27" s="63"/>
      <c r="CG27" s="63"/>
      <c r="CH27" s="63"/>
      <c r="CI27" s="63"/>
      <c r="CJ27" s="63"/>
      <c r="CK27" s="63"/>
      <c r="CL27" s="64"/>
      <c r="CM27" s="67"/>
    </row>
    <row r="28" spans="1:91" ht="13.5" customHeight="1">
      <c r="A28" s="58" t="s">
        <v>53</v>
      </c>
      <c r="B28" s="59" t="s">
        <v>68</v>
      </c>
      <c r="C28" s="60" t="s">
        <v>53</v>
      </c>
      <c r="D28" s="60" t="s">
        <v>50</v>
      </c>
      <c r="E28" s="60" t="s">
        <v>59</v>
      </c>
      <c r="F28" s="61">
        <f>SUM(H28:R28,T28:AD28,AF28:AP28,AR28:BB28,BD28:BN28,BP28:BZ28,CB28:CL28)</f>
        <v>10</v>
      </c>
      <c r="G28" s="62">
        <f>SUM(S28,AE28,AQ28,BC28,BO28,CA28,CM28)</f>
        <v>10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4"/>
      <c r="S28" s="65"/>
      <c r="T28" s="66">
        <v>2</v>
      </c>
      <c r="U28" s="63">
        <v>2</v>
      </c>
      <c r="V28" s="63"/>
      <c r="W28" s="63"/>
      <c r="X28" s="63"/>
      <c r="Y28" s="63"/>
      <c r="Z28" s="63">
        <v>2</v>
      </c>
      <c r="AA28" s="63"/>
      <c r="AB28" s="63"/>
      <c r="AC28" s="63"/>
      <c r="AD28" s="64"/>
      <c r="AE28" s="65">
        <v>5</v>
      </c>
      <c r="AF28" s="66">
        <v>2</v>
      </c>
      <c r="AG28" s="63"/>
      <c r="AH28" s="63"/>
      <c r="AI28" s="63"/>
      <c r="AJ28" s="63"/>
      <c r="AK28" s="63"/>
      <c r="AL28" s="63"/>
      <c r="AM28" s="63"/>
      <c r="AN28" s="63"/>
      <c r="AO28" s="63">
        <v>2</v>
      </c>
      <c r="AP28" s="64"/>
      <c r="AQ28" s="65">
        <v>5</v>
      </c>
      <c r="AR28" s="66"/>
      <c r="AS28" s="63"/>
      <c r="AT28" s="63"/>
      <c r="AU28" s="63"/>
      <c r="AV28" s="63"/>
      <c r="AW28" s="63"/>
      <c r="AX28" s="63"/>
      <c r="AY28" s="63"/>
      <c r="AZ28" s="63"/>
      <c r="BA28" s="63"/>
      <c r="BB28" s="64"/>
      <c r="BC28" s="65"/>
      <c r="BD28" s="66"/>
      <c r="BE28" s="63"/>
      <c r="BF28" s="63"/>
      <c r="BG28" s="63"/>
      <c r="BH28" s="63"/>
      <c r="BI28" s="63"/>
      <c r="BJ28" s="63"/>
      <c r="BK28" s="63"/>
      <c r="BL28" s="63"/>
      <c r="BM28" s="63"/>
      <c r="BN28" s="64"/>
      <c r="BO28" s="65"/>
      <c r="BP28" s="66"/>
      <c r="BQ28" s="63"/>
      <c r="BR28" s="63"/>
      <c r="BS28" s="63"/>
      <c r="BT28" s="63"/>
      <c r="BU28" s="63"/>
      <c r="BV28" s="63"/>
      <c r="BW28" s="63"/>
      <c r="BX28" s="63"/>
      <c r="BY28" s="63"/>
      <c r="BZ28" s="64"/>
      <c r="CA28" s="65"/>
      <c r="CB28" s="66"/>
      <c r="CC28" s="63"/>
      <c r="CD28" s="63"/>
      <c r="CE28" s="63"/>
      <c r="CF28" s="63"/>
      <c r="CG28" s="63"/>
      <c r="CH28" s="63"/>
      <c r="CI28" s="63"/>
      <c r="CJ28" s="63"/>
      <c r="CK28" s="63"/>
      <c r="CL28" s="64"/>
      <c r="CM28" s="67"/>
    </row>
    <row r="29" spans="1:91" ht="13.5" customHeight="1">
      <c r="A29" s="58" t="s">
        <v>55</v>
      </c>
      <c r="B29" s="59" t="s">
        <v>69</v>
      </c>
      <c r="C29" s="60" t="s">
        <v>55</v>
      </c>
      <c r="D29" s="60"/>
      <c r="E29" s="60" t="s">
        <v>70</v>
      </c>
      <c r="F29" s="61">
        <f>SUM(H29:R29,T29:AD29,AF29:AP29,AR29:BB29,BD29:BN29,BP29:BZ29,CB29:CL29)</f>
        <v>4</v>
      </c>
      <c r="G29" s="62">
        <f>SUM(S29,AE29,AQ29,BC29,BO29,CA29,CM29)</f>
        <v>6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4"/>
      <c r="S29" s="65"/>
      <c r="T29" s="66"/>
      <c r="U29" s="63"/>
      <c r="V29" s="63"/>
      <c r="W29" s="63"/>
      <c r="X29" s="63"/>
      <c r="Y29" s="63"/>
      <c r="Z29" s="63"/>
      <c r="AA29" s="63"/>
      <c r="AB29" s="63"/>
      <c r="AC29" s="63"/>
      <c r="AD29" s="64"/>
      <c r="AE29" s="65"/>
      <c r="AF29" s="66">
        <v>2</v>
      </c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65">
        <v>3</v>
      </c>
      <c r="AR29" s="66"/>
      <c r="AS29" s="63"/>
      <c r="AT29" s="63"/>
      <c r="AU29" s="63"/>
      <c r="AV29" s="63"/>
      <c r="AW29" s="63"/>
      <c r="AX29" s="63"/>
      <c r="AY29" s="63"/>
      <c r="AZ29" s="63"/>
      <c r="BA29" s="63">
        <v>2</v>
      </c>
      <c r="BB29" s="64"/>
      <c r="BC29" s="65">
        <v>3</v>
      </c>
      <c r="BD29" s="66"/>
      <c r="BE29" s="63"/>
      <c r="BF29" s="63"/>
      <c r="BG29" s="63"/>
      <c r="BH29" s="63"/>
      <c r="BI29" s="63"/>
      <c r="BJ29" s="63"/>
      <c r="BK29" s="63"/>
      <c r="BL29" s="63"/>
      <c r="BM29" s="63"/>
      <c r="BN29" s="64"/>
      <c r="BO29" s="65"/>
      <c r="BP29" s="66"/>
      <c r="BQ29" s="63"/>
      <c r="BR29" s="63"/>
      <c r="BS29" s="63"/>
      <c r="BT29" s="63"/>
      <c r="BU29" s="63"/>
      <c r="BV29" s="63"/>
      <c r="BW29" s="63"/>
      <c r="BX29" s="63"/>
      <c r="BY29" s="63"/>
      <c r="BZ29" s="64"/>
      <c r="CA29" s="65"/>
      <c r="CB29" s="66"/>
      <c r="CC29" s="63"/>
      <c r="CD29" s="63"/>
      <c r="CE29" s="63"/>
      <c r="CF29" s="63"/>
      <c r="CG29" s="63"/>
      <c r="CH29" s="63"/>
      <c r="CI29" s="63"/>
      <c r="CJ29" s="63"/>
      <c r="CK29" s="63"/>
      <c r="CL29" s="64"/>
      <c r="CM29" s="67"/>
    </row>
    <row r="30" spans="1:91" ht="13.5" customHeight="1">
      <c r="A30" s="58" t="s">
        <v>57</v>
      </c>
      <c r="B30" s="59" t="s">
        <v>71</v>
      </c>
      <c r="C30" s="60"/>
      <c r="D30" s="60" t="s">
        <v>53</v>
      </c>
      <c r="E30" s="60" t="s">
        <v>53</v>
      </c>
      <c r="F30" s="61">
        <f>SUM(H30:R30,T30:AD30,AF30:AP30,AR30:BB30,BD30:BN30,BP30:BZ30,CB30:CL30)</f>
        <v>3</v>
      </c>
      <c r="G30" s="62">
        <f>SUM(S30,AE30,AQ30,BC30,BO30,CA30,CM30)</f>
        <v>3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  <c r="S30" s="65"/>
      <c r="T30" s="66"/>
      <c r="U30" s="63"/>
      <c r="V30" s="63"/>
      <c r="W30" s="63"/>
      <c r="X30" s="63"/>
      <c r="Y30" s="63"/>
      <c r="Z30" s="63"/>
      <c r="AA30" s="63"/>
      <c r="AB30" s="63"/>
      <c r="AC30" s="63"/>
      <c r="AD30" s="64"/>
      <c r="AE30" s="65"/>
      <c r="AF30" s="66">
        <v>2</v>
      </c>
      <c r="AG30" s="63"/>
      <c r="AH30" s="63"/>
      <c r="AI30" s="63"/>
      <c r="AJ30" s="63"/>
      <c r="AK30" s="63"/>
      <c r="AL30" s="63"/>
      <c r="AM30" s="63">
        <v>1</v>
      </c>
      <c r="AN30" s="63"/>
      <c r="AO30" s="63"/>
      <c r="AP30" s="64"/>
      <c r="AQ30" s="65">
        <v>3</v>
      </c>
      <c r="AR30" s="66"/>
      <c r="AS30" s="63"/>
      <c r="AT30" s="63"/>
      <c r="AU30" s="63"/>
      <c r="AV30" s="63"/>
      <c r="AW30" s="63"/>
      <c r="AX30" s="63"/>
      <c r="AY30" s="63"/>
      <c r="AZ30" s="63"/>
      <c r="BA30" s="63"/>
      <c r="BB30" s="64"/>
      <c r="BC30" s="65"/>
      <c r="BD30" s="66"/>
      <c r="BE30" s="63"/>
      <c r="BF30" s="63"/>
      <c r="BG30" s="63"/>
      <c r="BH30" s="63"/>
      <c r="BI30" s="63"/>
      <c r="BJ30" s="63"/>
      <c r="BK30" s="63"/>
      <c r="BL30" s="63"/>
      <c r="BM30" s="63"/>
      <c r="BN30" s="64"/>
      <c r="BO30" s="65"/>
      <c r="BP30" s="66"/>
      <c r="BQ30" s="63"/>
      <c r="BR30" s="63"/>
      <c r="BS30" s="63"/>
      <c r="BT30" s="63"/>
      <c r="BU30" s="63"/>
      <c r="BV30" s="63"/>
      <c r="BW30" s="63"/>
      <c r="BX30" s="63"/>
      <c r="BY30" s="63"/>
      <c r="BZ30" s="64"/>
      <c r="CA30" s="65"/>
      <c r="CB30" s="66"/>
      <c r="CC30" s="63"/>
      <c r="CD30" s="63"/>
      <c r="CE30" s="63"/>
      <c r="CF30" s="63"/>
      <c r="CG30" s="63"/>
      <c r="CH30" s="63"/>
      <c r="CI30" s="63"/>
      <c r="CJ30" s="63"/>
      <c r="CK30" s="63"/>
      <c r="CL30" s="64"/>
      <c r="CM30" s="67"/>
    </row>
    <row r="31" spans="1:91" ht="13.5" customHeight="1">
      <c r="A31" s="58" t="s">
        <v>60</v>
      </c>
      <c r="B31" s="59" t="s">
        <v>72</v>
      </c>
      <c r="C31" s="60"/>
      <c r="D31" s="60" t="s">
        <v>53</v>
      </c>
      <c r="E31" s="60" t="s">
        <v>53</v>
      </c>
      <c r="F31" s="61">
        <f>SUM(H31:R31,T31:AD31,AF31:AP31,AR31:BB31,BD31:BN31,BP31:BZ31,CB31:CL31)</f>
        <v>4</v>
      </c>
      <c r="G31" s="62">
        <f>SUM(S31,AE31,AQ31,BC31,BO31,CA31,CM31)</f>
        <v>4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4"/>
      <c r="S31" s="65"/>
      <c r="T31" s="66"/>
      <c r="U31" s="63"/>
      <c r="V31" s="63"/>
      <c r="W31" s="63"/>
      <c r="X31" s="63"/>
      <c r="Y31" s="63"/>
      <c r="Z31" s="63"/>
      <c r="AA31" s="63"/>
      <c r="AB31" s="63"/>
      <c r="AC31" s="63"/>
      <c r="AD31" s="64"/>
      <c r="AE31" s="65"/>
      <c r="AF31" s="66">
        <v>2</v>
      </c>
      <c r="AG31" s="63"/>
      <c r="AH31" s="63"/>
      <c r="AI31" s="63"/>
      <c r="AJ31" s="63"/>
      <c r="AK31" s="63"/>
      <c r="AL31" s="63"/>
      <c r="AM31" s="63">
        <v>2</v>
      </c>
      <c r="AN31" s="63"/>
      <c r="AO31" s="63"/>
      <c r="AP31" s="64"/>
      <c r="AQ31" s="65">
        <v>4</v>
      </c>
      <c r="AR31" s="66"/>
      <c r="AS31" s="63"/>
      <c r="AT31" s="63"/>
      <c r="AU31" s="63"/>
      <c r="AV31" s="63"/>
      <c r="AW31" s="63"/>
      <c r="AX31" s="63"/>
      <c r="AY31" s="63"/>
      <c r="AZ31" s="63"/>
      <c r="BA31" s="63"/>
      <c r="BB31" s="64"/>
      <c r="BC31" s="65"/>
      <c r="BD31" s="66"/>
      <c r="BE31" s="63"/>
      <c r="BF31" s="63"/>
      <c r="BG31" s="63"/>
      <c r="BH31" s="63"/>
      <c r="BI31" s="63"/>
      <c r="BJ31" s="63"/>
      <c r="BK31" s="63"/>
      <c r="BL31" s="63"/>
      <c r="BM31" s="63"/>
      <c r="BN31" s="64"/>
      <c r="BO31" s="65"/>
      <c r="BP31" s="66"/>
      <c r="BQ31" s="63"/>
      <c r="BR31" s="63"/>
      <c r="BS31" s="63"/>
      <c r="BT31" s="63"/>
      <c r="BU31" s="63"/>
      <c r="BV31" s="63"/>
      <c r="BW31" s="63"/>
      <c r="BX31" s="63"/>
      <c r="BY31" s="63"/>
      <c r="BZ31" s="64"/>
      <c r="CA31" s="65"/>
      <c r="CB31" s="66"/>
      <c r="CC31" s="63"/>
      <c r="CD31" s="63"/>
      <c r="CE31" s="63"/>
      <c r="CF31" s="63"/>
      <c r="CG31" s="63"/>
      <c r="CH31" s="63"/>
      <c r="CI31" s="63"/>
      <c r="CJ31" s="63"/>
      <c r="CK31" s="63"/>
      <c r="CL31" s="64"/>
      <c r="CM31" s="67"/>
    </row>
    <row r="32" spans="1:91" ht="13.5" customHeight="1">
      <c r="A32" s="58" t="s">
        <v>62</v>
      </c>
      <c r="B32" s="59" t="s">
        <v>73</v>
      </c>
      <c r="C32" s="60" t="s">
        <v>55</v>
      </c>
      <c r="D32" s="60"/>
      <c r="E32" s="60" t="s">
        <v>55</v>
      </c>
      <c r="F32" s="61">
        <f>SUM(H32:R32,T32:AD32,AF32:AP32,AR32:BB32,BD32:BN32,BP32:BZ32,CB32:CL32)</f>
        <v>3</v>
      </c>
      <c r="G32" s="62">
        <f>SUM(S32,AE32,AQ32,BC32,BO32,CA32,CM32)</f>
        <v>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65"/>
      <c r="T32" s="66"/>
      <c r="U32" s="63"/>
      <c r="V32" s="63"/>
      <c r="W32" s="63"/>
      <c r="X32" s="63"/>
      <c r="Y32" s="63"/>
      <c r="Z32" s="63"/>
      <c r="AA32" s="63"/>
      <c r="AB32" s="63"/>
      <c r="AC32" s="63"/>
      <c r="AD32" s="64"/>
      <c r="AE32" s="65"/>
      <c r="AF32" s="66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65"/>
      <c r="AR32" s="66">
        <v>2</v>
      </c>
      <c r="AS32" s="63"/>
      <c r="AT32" s="63"/>
      <c r="AU32" s="63"/>
      <c r="AV32" s="63"/>
      <c r="AW32" s="63"/>
      <c r="AX32" s="63"/>
      <c r="AY32" s="63"/>
      <c r="AZ32" s="63"/>
      <c r="BA32" s="63">
        <v>1</v>
      </c>
      <c r="BB32" s="64"/>
      <c r="BC32" s="65">
        <v>4</v>
      </c>
      <c r="BD32" s="66"/>
      <c r="BE32" s="63"/>
      <c r="BF32" s="63"/>
      <c r="BG32" s="63"/>
      <c r="BH32" s="63"/>
      <c r="BI32" s="63"/>
      <c r="BJ32" s="63"/>
      <c r="BK32" s="63"/>
      <c r="BL32" s="63"/>
      <c r="BM32" s="63"/>
      <c r="BN32" s="64"/>
      <c r="BO32" s="65"/>
      <c r="BP32" s="66"/>
      <c r="BQ32" s="63"/>
      <c r="BR32" s="63"/>
      <c r="BS32" s="63"/>
      <c r="BT32" s="63"/>
      <c r="BU32" s="63"/>
      <c r="BV32" s="63"/>
      <c r="BW32" s="63"/>
      <c r="BX32" s="63"/>
      <c r="BY32" s="63"/>
      <c r="BZ32" s="64"/>
      <c r="CA32" s="65"/>
      <c r="CB32" s="66"/>
      <c r="CC32" s="63"/>
      <c r="CD32" s="63"/>
      <c r="CE32" s="63"/>
      <c r="CF32" s="63"/>
      <c r="CG32" s="63"/>
      <c r="CH32" s="63"/>
      <c r="CI32" s="63"/>
      <c r="CJ32" s="63"/>
      <c r="CK32" s="63"/>
      <c r="CL32" s="64"/>
      <c r="CM32" s="67"/>
    </row>
    <row r="33" spans="1:91" ht="13.5" customHeight="1">
      <c r="A33" s="58" t="s">
        <v>74</v>
      </c>
      <c r="B33" s="59" t="s">
        <v>75</v>
      </c>
      <c r="C33" s="60" t="s">
        <v>55</v>
      </c>
      <c r="D33" s="60"/>
      <c r="E33" s="60" t="s">
        <v>76</v>
      </c>
      <c r="F33" s="61">
        <f>SUM(H33:R33,T33:AD33,AF33:AP33,AR33:BB33,BD33:BN33,BP33:BZ33,CB33:CL33)</f>
        <v>6</v>
      </c>
      <c r="G33" s="62">
        <f>SUM(S33,AE33,AQ33,BC33,BO33,CA33,CM33)</f>
        <v>8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/>
      <c r="S33" s="65"/>
      <c r="T33" s="66"/>
      <c r="U33" s="63"/>
      <c r="V33" s="63"/>
      <c r="W33" s="63"/>
      <c r="X33" s="63"/>
      <c r="Y33" s="63"/>
      <c r="Z33" s="63"/>
      <c r="AA33" s="63"/>
      <c r="AB33" s="63"/>
      <c r="AC33" s="63"/>
      <c r="AD33" s="64"/>
      <c r="AE33" s="65"/>
      <c r="AF33" s="66"/>
      <c r="AG33" s="63"/>
      <c r="AH33" s="63"/>
      <c r="AI33" s="63"/>
      <c r="AJ33" s="63"/>
      <c r="AK33" s="63"/>
      <c r="AL33" s="63"/>
      <c r="AM33" s="63"/>
      <c r="AN33" s="63"/>
      <c r="AO33" s="63"/>
      <c r="AP33" s="64"/>
      <c r="AQ33" s="65"/>
      <c r="AR33" s="66">
        <v>3</v>
      </c>
      <c r="AS33" s="63"/>
      <c r="AT33" s="63"/>
      <c r="AU33" s="63"/>
      <c r="AV33" s="63"/>
      <c r="AW33" s="63"/>
      <c r="AX33" s="63">
        <v>2</v>
      </c>
      <c r="AY33" s="63"/>
      <c r="AZ33" s="63"/>
      <c r="BA33" s="63"/>
      <c r="BB33" s="64"/>
      <c r="BC33" s="65">
        <v>6</v>
      </c>
      <c r="BD33" s="66"/>
      <c r="BE33" s="63"/>
      <c r="BF33" s="63"/>
      <c r="BG33" s="63"/>
      <c r="BH33" s="63"/>
      <c r="BI33" s="63"/>
      <c r="BJ33" s="63"/>
      <c r="BK33" s="63"/>
      <c r="BL33" s="63"/>
      <c r="BM33" s="63">
        <v>1</v>
      </c>
      <c r="BN33" s="64"/>
      <c r="BO33" s="65">
        <v>2</v>
      </c>
      <c r="BP33" s="66"/>
      <c r="BQ33" s="63"/>
      <c r="BR33" s="63"/>
      <c r="BS33" s="63"/>
      <c r="BT33" s="63"/>
      <c r="BU33" s="63"/>
      <c r="BV33" s="63"/>
      <c r="BW33" s="63"/>
      <c r="BX33" s="63"/>
      <c r="BY33" s="63"/>
      <c r="BZ33" s="64"/>
      <c r="CA33" s="65"/>
      <c r="CB33" s="66"/>
      <c r="CC33" s="63"/>
      <c r="CD33" s="63"/>
      <c r="CE33" s="63"/>
      <c r="CF33" s="63"/>
      <c r="CG33" s="63"/>
      <c r="CH33" s="63"/>
      <c r="CI33" s="63"/>
      <c r="CJ33" s="63"/>
      <c r="CK33" s="63"/>
      <c r="CL33" s="64"/>
      <c r="CM33" s="67"/>
    </row>
    <row r="34" spans="1:91" ht="13.5" customHeight="1">
      <c r="A34" s="58" t="s">
        <v>77</v>
      </c>
      <c r="B34" s="59" t="s">
        <v>78</v>
      </c>
      <c r="C34" s="60"/>
      <c r="D34" s="60" t="s">
        <v>55</v>
      </c>
      <c r="E34" s="60" t="s">
        <v>55</v>
      </c>
      <c r="F34" s="61">
        <f>SUM(H34:R34,T34:AD34,AF34:AP34,AR34:BB34,BD34:BN34,BP34:BZ34,CB34:CL34)</f>
        <v>4</v>
      </c>
      <c r="G34" s="62">
        <f>SUM(S34,AE34,AQ34,BC34,BO34,CA34,CM34)</f>
        <v>4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  <c r="S34" s="65"/>
      <c r="T34" s="66"/>
      <c r="U34" s="63"/>
      <c r="V34" s="63"/>
      <c r="W34" s="63"/>
      <c r="X34" s="63"/>
      <c r="Y34" s="63"/>
      <c r="Z34" s="63"/>
      <c r="AA34" s="63"/>
      <c r="AB34" s="63"/>
      <c r="AC34" s="63"/>
      <c r="AD34" s="64"/>
      <c r="AE34" s="65"/>
      <c r="AF34" s="66"/>
      <c r="AG34" s="63"/>
      <c r="AH34" s="63"/>
      <c r="AI34" s="63"/>
      <c r="AJ34" s="63"/>
      <c r="AK34" s="63"/>
      <c r="AL34" s="63"/>
      <c r="AM34" s="63"/>
      <c r="AN34" s="63"/>
      <c r="AO34" s="63"/>
      <c r="AP34" s="64"/>
      <c r="AQ34" s="65"/>
      <c r="AR34" s="66">
        <v>2</v>
      </c>
      <c r="AS34" s="63"/>
      <c r="AT34" s="63"/>
      <c r="AU34" s="63"/>
      <c r="AV34" s="63"/>
      <c r="AW34" s="63"/>
      <c r="AX34" s="63">
        <v>2</v>
      </c>
      <c r="AY34" s="63"/>
      <c r="AZ34" s="63"/>
      <c r="BA34" s="63"/>
      <c r="BB34" s="64"/>
      <c r="BC34" s="65">
        <v>4</v>
      </c>
      <c r="BD34" s="66"/>
      <c r="BE34" s="63"/>
      <c r="BF34" s="63"/>
      <c r="BG34" s="63"/>
      <c r="BH34" s="63"/>
      <c r="BI34" s="63"/>
      <c r="BJ34" s="63"/>
      <c r="BK34" s="63"/>
      <c r="BL34" s="63"/>
      <c r="BM34" s="63"/>
      <c r="BN34" s="64"/>
      <c r="BO34" s="65"/>
      <c r="BP34" s="66"/>
      <c r="BQ34" s="63"/>
      <c r="BR34" s="63"/>
      <c r="BS34" s="63"/>
      <c r="BT34" s="63"/>
      <c r="BU34" s="63"/>
      <c r="BV34" s="63"/>
      <c r="BW34" s="63"/>
      <c r="BX34" s="63"/>
      <c r="BY34" s="63"/>
      <c r="BZ34" s="64"/>
      <c r="CA34" s="65"/>
      <c r="CB34" s="66"/>
      <c r="CC34" s="63"/>
      <c r="CD34" s="63"/>
      <c r="CE34" s="63"/>
      <c r="CF34" s="63"/>
      <c r="CG34" s="63"/>
      <c r="CH34" s="63"/>
      <c r="CI34" s="63"/>
      <c r="CJ34" s="63"/>
      <c r="CK34" s="63"/>
      <c r="CL34" s="64"/>
      <c r="CM34" s="67"/>
    </row>
    <row r="35" spans="1:91" ht="13.5" customHeight="1">
      <c r="A35" s="58" t="s">
        <v>79</v>
      </c>
      <c r="B35" s="59" t="s">
        <v>80</v>
      </c>
      <c r="C35" s="60"/>
      <c r="D35" s="60"/>
      <c r="E35" s="60" t="s">
        <v>55</v>
      </c>
      <c r="F35" s="61">
        <f>SUM(H35:R35,T35:AD35,AF35:AP35,AR35:BB35,BD35:BN35,BP35:BZ35,CB35:CL35)</f>
        <v>4</v>
      </c>
      <c r="G35" s="62">
        <f>SUM(S35,AE35,AQ35,BC35,BO35,CA35,CM35)</f>
        <v>6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4"/>
      <c r="S35" s="65"/>
      <c r="T35" s="66"/>
      <c r="U35" s="63"/>
      <c r="V35" s="63"/>
      <c r="W35" s="63"/>
      <c r="X35" s="63"/>
      <c r="Y35" s="63"/>
      <c r="Z35" s="63"/>
      <c r="AA35" s="63"/>
      <c r="AB35" s="63"/>
      <c r="AC35" s="63"/>
      <c r="AD35" s="64"/>
      <c r="AE35" s="65"/>
      <c r="AF35" s="66"/>
      <c r="AG35" s="63"/>
      <c r="AH35" s="63"/>
      <c r="AI35" s="63"/>
      <c r="AJ35" s="63"/>
      <c r="AK35" s="63"/>
      <c r="AL35" s="63"/>
      <c r="AM35" s="63"/>
      <c r="AN35" s="63"/>
      <c r="AO35" s="63"/>
      <c r="AP35" s="64"/>
      <c r="AQ35" s="65"/>
      <c r="AR35" s="66">
        <v>4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4"/>
      <c r="BC35" s="65">
        <v>6</v>
      </c>
      <c r="BD35" s="66"/>
      <c r="BE35" s="63"/>
      <c r="BF35" s="63"/>
      <c r="BG35" s="63"/>
      <c r="BH35" s="63"/>
      <c r="BI35" s="63"/>
      <c r="BJ35" s="63"/>
      <c r="BK35" s="63"/>
      <c r="BL35" s="63"/>
      <c r="BM35" s="63"/>
      <c r="BN35" s="64"/>
      <c r="BO35" s="65"/>
      <c r="BP35" s="66"/>
      <c r="BQ35" s="63"/>
      <c r="BR35" s="63"/>
      <c r="BS35" s="63"/>
      <c r="BT35" s="63"/>
      <c r="BU35" s="63"/>
      <c r="BV35" s="63"/>
      <c r="BW35" s="63"/>
      <c r="BX35" s="63"/>
      <c r="BY35" s="63"/>
      <c r="BZ35" s="64"/>
      <c r="CA35" s="65"/>
      <c r="CB35" s="66"/>
      <c r="CC35" s="63"/>
      <c r="CD35" s="63"/>
      <c r="CE35" s="63"/>
      <c r="CF35" s="63"/>
      <c r="CG35" s="63"/>
      <c r="CH35" s="63"/>
      <c r="CI35" s="63"/>
      <c r="CJ35" s="63"/>
      <c r="CK35" s="63"/>
      <c r="CL35" s="64"/>
      <c r="CM35" s="67"/>
    </row>
    <row r="36" spans="1:91" ht="13.5" customHeight="1">
      <c r="A36" s="58" t="s">
        <v>81</v>
      </c>
      <c r="B36" s="59" t="s">
        <v>82</v>
      </c>
      <c r="C36" s="60"/>
      <c r="D36" s="60" t="s">
        <v>57</v>
      </c>
      <c r="E36" s="60" t="s">
        <v>57</v>
      </c>
      <c r="F36" s="61">
        <f>SUM(H36:R36,T36:AD36,AF36:AP36,AR36:BB36,BD36:BN36,BP36:BZ36,CB36:CL36)</f>
        <v>3</v>
      </c>
      <c r="G36" s="62">
        <f>SUM(S36,AE36,AQ36,BC36,BO36,CA36,CM36)</f>
        <v>3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4"/>
      <c r="S36" s="65"/>
      <c r="T36" s="66"/>
      <c r="U36" s="63"/>
      <c r="V36" s="63"/>
      <c r="W36" s="63"/>
      <c r="X36" s="63"/>
      <c r="Y36" s="63"/>
      <c r="Z36" s="63"/>
      <c r="AA36" s="63"/>
      <c r="AB36" s="63"/>
      <c r="AC36" s="63"/>
      <c r="AD36" s="64"/>
      <c r="AE36" s="65"/>
      <c r="AF36" s="66"/>
      <c r="AG36" s="63"/>
      <c r="AH36" s="63"/>
      <c r="AI36" s="63"/>
      <c r="AJ36" s="63"/>
      <c r="AK36" s="63"/>
      <c r="AL36" s="63"/>
      <c r="AM36" s="63"/>
      <c r="AN36" s="63"/>
      <c r="AO36" s="63"/>
      <c r="AP36" s="64"/>
      <c r="AQ36" s="65"/>
      <c r="AR36" s="66"/>
      <c r="AS36" s="63"/>
      <c r="AT36" s="63"/>
      <c r="AU36" s="63"/>
      <c r="AV36" s="63"/>
      <c r="AW36" s="63"/>
      <c r="AX36" s="63"/>
      <c r="AY36" s="63"/>
      <c r="AZ36" s="63"/>
      <c r="BA36" s="63"/>
      <c r="BB36" s="64"/>
      <c r="BC36" s="65"/>
      <c r="BD36" s="66">
        <v>1</v>
      </c>
      <c r="BE36" s="63"/>
      <c r="BF36" s="63"/>
      <c r="BG36" s="63"/>
      <c r="BH36" s="63"/>
      <c r="BI36" s="63"/>
      <c r="BJ36" s="63">
        <v>2</v>
      </c>
      <c r="BK36" s="63"/>
      <c r="BL36" s="63"/>
      <c r="BM36" s="63"/>
      <c r="BN36" s="64"/>
      <c r="BO36" s="65">
        <v>3</v>
      </c>
      <c r="BP36" s="66"/>
      <c r="BQ36" s="63"/>
      <c r="BR36" s="63"/>
      <c r="BS36" s="63"/>
      <c r="BT36" s="63"/>
      <c r="BU36" s="63"/>
      <c r="BV36" s="63"/>
      <c r="BW36" s="63"/>
      <c r="BX36" s="63"/>
      <c r="BY36" s="63"/>
      <c r="BZ36" s="64"/>
      <c r="CA36" s="65"/>
      <c r="CB36" s="66"/>
      <c r="CC36" s="63"/>
      <c r="CD36" s="63"/>
      <c r="CE36" s="63"/>
      <c r="CF36" s="63"/>
      <c r="CG36" s="63"/>
      <c r="CH36" s="63"/>
      <c r="CI36" s="63"/>
      <c r="CJ36" s="63"/>
      <c r="CK36" s="63"/>
      <c r="CL36" s="64"/>
      <c r="CM36" s="67"/>
    </row>
    <row r="37" spans="1:91" ht="13.5" customHeight="1">
      <c r="A37" s="58" t="s">
        <v>83</v>
      </c>
      <c r="B37" s="59" t="s">
        <v>84</v>
      </c>
      <c r="C37" s="60"/>
      <c r="D37" s="60" t="s">
        <v>57</v>
      </c>
      <c r="E37" s="60" t="s">
        <v>57</v>
      </c>
      <c r="F37" s="61">
        <f>SUM(H37:R37,T37:AD37,AF37:AP37,AR37:BB37,BD37:BN37,BP37:BZ37,CB37:CL37)</f>
        <v>4</v>
      </c>
      <c r="G37" s="62">
        <f>SUM(S37,AE37,AQ37,BC37,BO37,CA37,CM37)</f>
        <v>4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4"/>
      <c r="S37" s="65"/>
      <c r="T37" s="66"/>
      <c r="U37" s="63"/>
      <c r="V37" s="63"/>
      <c r="W37" s="63"/>
      <c r="X37" s="63"/>
      <c r="Y37" s="63"/>
      <c r="Z37" s="63"/>
      <c r="AA37" s="63"/>
      <c r="AB37" s="63"/>
      <c r="AC37" s="63"/>
      <c r="AD37" s="64"/>
      <c r="AE37" s="65"/>
      <c r="AF37" s="66"/>
      <c r="AG37" s="63"/>
      <c r="AH37" s="63"/>
      <c r="AI37" s="63"/>
      <c r="AJ37" s="63"/>
      <c r="AK37" s="63"/>
      <c r="AL37" s="63"/>
      <c r="AM37" s="63"/>
      <c r="AN37" s="63"/>
      <c r="AO37" s="63"/>
      <c r="AP37" s="64"/>
      <c r="AQ37" s="65"/>
      <c r="AR37" s="66"/>
      <c r="AS37" s="63"/>
      <c r="AT37" s="63"/>
      <c r="AU37" s="63"/>
      <c r="AV37" s="63"/>
      <c r="AW37" s="63"/>
      <c r="AX37" s="63"/>
      <c r="AY37" s="63"/>
      <c r="AZ37" s="63"/>
      <c r="BA37" s="63"/>
      <c r="BB37" s="64"/>
      <c r="BC37" s="65"/>
      <c r="BD37" s="66">
        <v>2</v>
      </c>
      <c r="BE37" s="63"/>
      <c r="BF37" s="63"/>
      <c r="BG37" s="63"/>
      <c r="BH37" s="63"/>
      <c r="BI37" s="63"/>
      <c r="BJ37" s="63"/>
      <c r="BK37" s="63"/>
      <c r="BL37" s="63"/>
      <c r="BM37" s="63">
        <v>2</v>
      </c>
      <c r="BN37" s="64"/>
      <c r="BO37" s="65">
        <v>4</v>
      </c>
      <c r="BP37" s="66"/>
      <c r="BQ37" s="63"/>
      <c r="BR37" s="63"/>
      <c r="BS37" s="63"/>
      <c r="BT37" s="63"/>
      <c r="BU37" s="63"/>
      <c r="BV37" s="63"/>
      <c r="BW37" s="63"/>
      <c r="BX37" s="63"/>
      <c r="BY37" s="63"/>
      <c r="BZ37" s="64"/>
      <c r="CA37" s="65"/>
      <c r="CB37" s="66"/>
      <c r="CC37" s="63"/>
      <c r="CD37" s="63"/>
      <c r="CE37" s="63"/>
      <c r="CF37" s="63"/>
      <c r="CG37" s="63"/>
      <c r="CH37" s="63"/>
      <c r="CI37" s="63"/>
      <c r="CJ37" s="63"/>
      <c r="CK37" s="63"/>
      <c r="CL37" s="64"/>
      <c r="CM37" s="67"/>
    </row>
    <row r="38" spans="1:91" ht="13.5" customHeight="1">
      <c r="A38" s="58" t="s">
        <v>85</v>
      </c>
      <c r="B38" s="59" t="s">
        <v>86</v>
      </c>
      <c r="C38" s="60" t="s">
        <v>57</v>
      </c>
      <c r="D38" s="60"/>
      <c r="E38" s="60" t="s">
        <v>57</v>
      </c>
      <c r="F38" s="61">
        <f>SUM(H38:R38,T38:AD38,AF38:AP38,AR38:BB38,BD38:BN38,BP38:BZ38,CB38:CL38)</f>
        <v>4</v>
      </c>
      <c r="G38" s="62">
        <f>SUM(S38,AE38,AQ38,BC38,BO38,CA38,CM38)</f>
        <v>5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4"/>
      <c r="S38" s="65"/>
      <c r="T38" s="66"/>
      <c r="U38" s="63"/>
      <c r="V38" s="63"/>
      <c r="W38" s="63"/>
      <c r="X38" s="63"/>
      <c r="Y38" s="63"/>
      <c r="Z38" s="63"/>
      <c r="AA38" s="63"/>
      <c r="AB38" s="63"/>
      <c r="AC38" s="63"/>
      <c r="AD38" s="64"/>
      <c r="AE38" s="65"/>
      <c r="AF38" s="66"/>
      <c r="AG38" s="63"/>
      <c r="AH38" s="63"/>
      <c r="AI38" s="63"/>
      <c r="AJ38" s="63"/>
      <c r="AK38" s="63"/>
      <c r="AL38" s="63"/>
      <c r="AM38" s="63"/>
      <c r="AN38" s="63"/>
      <c r="AO38" s="63"/>
      <c r="AP38" s="64"/>
      <c r="AQ38" s="65"/>
      <c r="AR38" s="66"/>
      <c r="AS38" s="63"/>
      <c r="AT38" s="63"/>
      <c r="AU38" s="63"/>
      <c r="AV38" s="63"/>
      <c r="AW38" s="63"/>
      <c r="AX38" s="63"/>
      <c r="AY38" s="63"/>
      <c r="AZ38" s="63"/>
      <c r="BA38" s="63"/>
      <c r="BB38" s="64"/>
      <c r="BC38" s="65"/>
      <c r="BD38" s="66">
        <v>2</v>
      </c>
      <c r="BE38" s="63"/>
      <c r="BF38" s="63"/>
      <c r="BG38" s="63"/>
      <c r="BH38" s="63"/>
      <c r="BI38" s="63"/>
      <c r="BJ38" s="63">
        <v>2</v>
      </c>
      <c r="BK38" s="63"/>
      <c r="BL38" s="63"/>
      <c r="BM38" s="63"/>
      <c r="BN38" s="64"/>
      <c r="BO38" s="65">
        <v>5</v>
      </c>
      <c r="BP38" s="66"/>
      <c r="BQ38" s="63"/>
      <c r="BR38" s="63"/>
      <c r="BS38" s="63"/>
      <c r="BT38" s="63"/>
      <c r="BU38" s="63"/>
      <c r="BV38" s="63"/>
      <c r="BW38" s="63"/>
      <c r="BX38" s="63"/>
      <c r="BY38" s="63"/>
      <c r="BZ38" s="64"/>
      <c r="CA38" s="65"/>
      <c r="CB38" s="66"/>
      <c r="CC38" s="63"/>
      <c r="CD38" s="63"/>
      <c r="CE38" s="63"/>
      <c r="CF38" s="63"/>
      <c r="CG38" s="63"/>
      <c r="CH38" s="63"/>
      <c r="CI38" s="63"/>
      <c r="CJ38" s="63"/>
      <c r="CK38" s="63"/>
      <c r="CL38" s="64"/>
      <c r="CM38" s="67"/>
    </row>
    <row r="39" spans="1:91" ht="13.5" customHeight="1">
      <c r="A39" s="58" t="s">
        <v>87</v>
      </c>
      <c r="B39" s="59" t="s">
        <v>88</v>
      </c>
      <c r="C39" s="60"/>
      <c r="D39" s="60" t="s">
        <v>57</v>
      </c>
      <c r="E39" s="60" t="s">
        <v>57</v>
      </c>
      <c r="F39" s="61">
        <f>SUM(H39:R39,T39:AD39,AF39:AP39,AR39:BB39,BD39:BN39,BP39:BZ39,CB39:CL39)</f>
        <v>3</v>
      </c>
      <c r="G39" s="62">
        <f>SUM(S39,AE39,AQ39,BC39,BO39,CA39,CM39)</f>
        <v>3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4"/>
      <c r="S39" s="65"/>
      <c r="T39" s="66"/>
      <c r="U39" s="63"/>
      <c r="V39" s="63"/>
      <c r="W39" s="63"/>
      <c r="X39" s="63"/>
      <c r="Y39" s="63"/>
      <c r="Z39" s="63"/>
      <c r="AA39" s="63"/>
      <c r="AB39" s="63"/>
      <c r="AC39" s="63"/>
      <c r="AD39" s="64"/>
      <c r="AE39" s="65"/>
      <c r="AF39" s="66"/>
      <c r="AG39" s="63"/>
      <c r="AH39" s="63"/>
      <c r="AI39" s="63"/>
      <c r="AJ39" s="63"/>
      <c r="AK39" s="63"/>
      <c r="AL39" s="63"/>
      <c r="AM39" s="63"/>
      <c r="AN39" s="63"/>
      <c r="AO39" s="63"/>
      <c r="AP39" s="64"/>
      <c r="AQ39" s="65"/>
      <c r="AR39" s="66"/>
      <c r="AS39" s="63"/>
      <c r="AT39" s="63"/>
      <c r="AU39" s="63"/>
      <c r="AV39" s="63"/>
      <c r="AW39" s="63"/>
      <c r="AX39" s="63"/>
      <c r="AY39" s="63"/>
      <c r="AZ39" s="63"/>
      <c r="BA39" s="63"/>
      <c r="BB39" s="64"/>
      <c r="BC39" s="65"/>
      <c r="BD39" s="66">
        <v>2</v>
      </c>
      <c r="BE39" s="63"/>
      <c r="BF39" s="63"/>
      <c r="BG39" s="63"/>
      <c r="BH39" s="63"/>
      <c r="BI39" s="63"/>
      <c r="BJ39" s="63"/>
      <c r="BK39" s="63">
        <v>1</v>
      </c>
      <c r="BL39" s="63"/>
      <c r="BM39" s="63"/>
      <c r="BN39" s="64"/>
      <c r="BO39" s="65">
        <v>3</v>
      </c>
      <c r="BP39" s="66"/>
      <c r="BQ39" s="63"/>
      <c r="BR39" s="63"/>
      <c r="BS39" s="63"/>
      <c r="BT39" s="63"/>
      <c r="BU39" s="63"/>
      <c r="BV39" s="63"/>
      <c r="BW39" s="63"/>
      <c r="BX39" s="63"/>
      <c r="BY39" s="63"/>
      <c r="BZ39" s="64"/>
      <c r="CA39" s="65"/>
      <c r="CB39" s="66"/>
      <c r="CC39" s="63"/>
      <c r="CD39" s="63"/>
      <c r="CE39" s="63"/>
      <c r="CF39" s="63"/>
      <c r="CG39" s="63"/>
      <c r="CH39" s="63"/>
      <c r="CI39" s="63"/>
      <c r="CJ39" s="63"/>
      <c r="CK39" s="63"/>
      <c r="CL39" s="64"/>
      <c r="CM39" s="67"/>
    </row>
    <row r="40" spans="1:91" ht="13.5" customHeight="1">
      <c r="A40" s="58" t="s">
        <v>89</v>
      </c>
      <c r="B40" s="59" t="s">
        <v>90</v>
      </c>
      <c r="C40" s="60"/>
      <c r="D40" s="60"/>
      <c r="E40" s="60" t="s">
        <v>91</v>
      </c>
      <c r="F40" s="61">
        <f>SUM(H40:R40,T40:AD40,AF40:AP40,AR40:BB40,BD40:BN40,BP40:BZ40,CB40:CL40)</f>
        <v>4</v>
      </c>
      <c r="G40" s="62">
        <f>SUM(S40,AE40,AQ40,BC40,BO40,CA40,CM40)</f>
        <v>5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4"/>
      <c r="S40" s="65"/>
      <c r="T40" s="66"/>
      <c r="U40" s="63"/>
      <c r="V40" s="63"/>
      <c r="W40" s="63"/>
      <c r="X40" s="63"/>
      <c r="Y40" s="63"/>
      <c r="Z40" s="63"/>
      <c r="AA40" s="63"/>
      <c r="AB40" s="63"/>
      <c r="AC40" s="63"/>
      <c r="AD40" s="64"/>
      <c r="AE40" s="65"/>
      <c r="AF40" s="66"/>
      <c r="AG40" s="63"/>
      <c r="AH40" s="63"/>
      <c r="AI40" s="63"/>
      <c r="AJ40" s="63"/>
      <c r="AK40" s="63"/>
      <c r="AL40" s="63"/>
      <c r="AM40" s="63"/>
      <c r="AN40" s="63"/>
      <c r="AO40" s="63"/>
      <c r="AP40" s="64"/>
      <c r="AQ40" s="65"/>
      <c r="AR40" s="66"/>
      <c r="AS40" s="63"/>
      <c r="AT40" s="63"/>
      <c r="AU40" s="63"/>
      <c r="AV40" s="63"/>
      <c r="AW40" s="63"/>
      <c r="AX40" s="63"/>
      <c r="AY40" s="63"/>
      <c r="AZ40" s="63"/>
      <c r="BA40" s="63"/>
      <c r="BB40" s="64"/>
      <c r="BC40" s="65"/>
      <c r="BD40" s="66"/>
      <c r="BE40" s="63"/>
      <c r="BF40" s="63"/>
      <c r="BG40" s="63"/>
      <c r="BH40" s="63"/>
      <c r="BI40" s="63"/>
      <c r="BJ40" s="63"/>
      <c r="BK40" s="63"/>
      <c r="BL40" s="63"/>
      <c r="BM40" s="63"/>
      <c r="BN40" s="64"/>
      <c r="BO40" s="65"/>
      <c r="BP40" s="66"/>
      <c r="BQ40" s="63"/>
      <c r="BR40" s="63"/>
      <c r="BS40" s="63"/>
      <c r="BT40" s="63"/>
      <c r="BU40" s="63"/>
      <c r="BV40" s="63"/>
      <c r="BW40" s="63"/>
      <c r="BX40" s="63"/>
      <c r="BY40" s="63">
        <v>2</v>
      </c>
      <c r="BZ40" s="64"/>
      <c r="CA40" s="65">
        <v>3</v>
      </c>
      <c r="CB40" s="66"/>
      <c r="CC40" s="63"/>
      <c r="CD40" s="63"/>
      <c r="CE40" s="63"/>
      <c r="CF40" s="63"/>
      <c r="CG40" s="63"/>
      <c r="CH40" s="63"/>
      <c r="CI40" s="63"/>
      <c r="CJ40" s="63"/>
      <c r="CK40" s="63">
        <v>2</v>
      </c>
      <c r="CL40" s="64"/>
      <c r="CM40" s="67">
        <v>2</v>
      </c>
    </row>
    <row r="41" spans="1:91" ht="13.5" customHeight="1">
      <c r="A41" s="58" t="s">
        <v>92</v>
      </c>
      <c r="B41" s="59" t="s">
        <v>93</v>
      </c>
      <c r="C41" s="60"/>
      <c r="D41" s="60"/>
      <c r="E41" s="60" t="s">
        <v>62</v>
      </c>
      <c r="F41" s="61">
        <f>SUM(H41:R41,T41:AD41,AF41:AP41,AR41:BB41,BD41:BN41,BP41:BZ41,CB41:CL41)</f>
        <v>2</v>
      </c>
      <c r="G41" s="62">
        <f>SUM(S41,AE41,AQ41,BC41,BO41,CA41,CM41)</f>
        <v>2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  <c r="S41" s="65"/>
      <c r="T41" s="66"/>
      <c r="U41" s="63"/>
      <c r="V41" s="63"/>
      <c r="W41" s="63"/>
      <c r="X41" s="63"/>
      <c r="Y41" s="63"/>
      <c r="Z41" s="63"/>
      <c r="AA41" s="63"/>
      <c r="AB41" s="63"/>
      <c r="AC41" s="63"/>
      <c r="AD41" s="64"/>
      <c r="AE41" s="65"/>
      <c r="AF41" s="66"/>
      <c r="AG41" s="63"/>
      <c r="AH41" s="63"/>
      <c r="AI41" s="63"/>
      <c r="AJ41" s="63"/>
      <c r="AK41" s="63"/>
      <c r="AL41" s="63"/>
      <c r="AM41" s="63"/>
      <c r="AN41" s="63"/>
      <c r="AO41" s="63"/>
      <c r="AP41" s="64"/>
      <c r="AQ41" s="65"/>
      <c r="AR41" s="66"/>
      <c r="AS41" s="63"/>
      <c r="AT41" s="63"/>
      <c r="AU41" s="63"/>
      <c r="AV41" s="63"/>
      <c r="AW41" s="63"/>
      <c r="AX41" s="63"/>
      <c r="AY41" s="63"/>
      <c r="AZ41" s="63"/>
      <c r="BA41" s="63"/>
      <c r="BB41" s="64"/>
      <c r="BC41" s="65"/>
      <c r="BD41" s="66"/>
      <c r="BE41" s="63"/>
      <c r="BF41" s="63"/>
      <c r="BG41" s="63"/>
      <c r="BH41" s="63"/>
      <c r="BI41" s="63"/>
      <c r="BJ41" s="63"/>
      <c r="BK41" s="63"/>
      <c r="BL41" s="63"/>
      <c r="BM41" s="63"/>
      <c r="BN41" s="64"/>
      <c r="BO41" s="65"/>
      <c r="BP41" s="66"/>
      <c r="BQ41" s="63"/>
      <c r="BR41" s="63"/>
      <c r="BS41" s="63"/>
      <c r="BT41" s="63"/>
      <c r="BU41" s="63"/>
      <c r="BV41" s="63"/>
      <c r="BW41" s="63"/>
      <c r="BX41" s="63"/>
      <c r="BY41" s="63"/>
      <c r="BZ41" s="64"/>
      <c r="CA41" s="65"/>
      <c r="CB41" s="66">
        <v>2</v>
      </c>
      <c r="CC41" s="63"/>
      <c r="CD41" s="63"/>
      <c r="CE41" s="63"/>
      <c r="CF41" s="63"/>
      <c r="CG41" s="63"/>
      <c r="CH41" s="63"/>
      <c r="CI41" s="63"/>
      <c r="CJ41" s="63"/>
      <c r="CK41" s="63"/>
      <c r="CL41" s="64"/>
      <c r="CM41" s="67">
        <v>2</v>
      </c>
    </row>
    <row r="42" spans="1:91" ht="13.5" customHeight="1">
      <c r="A42" s="68" t="s">
        <v>64</v>
      </c>
      <c r="B42" s="68"/>
      <c r="C42" s="68"/>
      <c r="D42" s="68"/>
      <c r="E42" s="68"/>
      <c r="F42" s="69">
        <f>SUM(F26:F41)</f>
        <v>66</v>
      </c>
      <c r="G42" s="70">
        <f>SUM(G26:G41)</f>
        <v>80</v>
      </c>
      <c r="H42" s="52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71"/>
      <c r="T42" s="55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4"/>
      <c r="AF42" s="55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4"/>
      <c r="AR42" s="55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4"/>
      <c r="BD42" s="55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4"/>
      <c r="BP42" s="55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4"/>
      <c r="CB42" s="55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6"/>
    </row>
    <row r="43" spans="1:91" ht="13.5" customHeight="1">
      <c r="A43" s="72" t="s">
        <v>94</v>
      </c>
      <c r="B43" s="72"/>
      <c r="C43" s="72"/>
      <c r="D43" s="72"/>
      <c r="E43" s="72"/>
      <c r="F43" s="72"/>
      <c r="G43" s="7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71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4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4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4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4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4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6"/>
    </row>
    <row r="44" spans="1:91" ht="13.5" customHeight="1">
      <c r="A44" s="73" t="s">
        <v>48</v>
      </c>
      <c r="B44" s="74" t="s">
        <v>95</v>
      </c>
      <c r="C44" s="75" t="s">
        <v>57</v>
      </c>
      <c r="D44" s="75"/>
      <c r="E44" s="75" t="s">
        <v>96</v>
      </c>
      <c r="F44" s="76">
        <f>SUM(H44:R44,T44:AD44,AF44:AP44,AR44:BB44,BD44:BN44,BP44:BZ44,CB44:CL44)</f>
        <v>10</v>
      </c>
      <c r="G44" s="77">
        <f>SUM(S44,AE44,AQ44,BC44,BO44,CA44,CM44)</f>
        <v>5</v>
      </c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4"/>
      <c r="S44" s="65"/>
      <c r="T44" s="66"/>
      <c r="U44" s="63"/>
      <c r="V44" s="63">
        <v>2</v>
      </c>
      <c r="W44" s="63"/>
      <c r="X44" s="63"/>
      <c r="Y44" s="63"/>
      <c r="Z44" s="63"/>
      <c r="AA44" s="63"/>
      <c r="AB44" s="63"/>
      <c r="AC44" s="63"/>
      <c r="AD44" s="64"/>
      <c r="AE44" s="65">
        <v>1</v>
      </c>
      <c r="AF44" s="66"/>
      <c r="AG44" s="63"/>
      <c r="AH44" s="63">
        <v>2</v>
      </c>
      <c r="AI44" s="63"/>
      <c r="AJ44" s="63"/>
      <c r="AK44" s="63"/>
      <c r="AL44" s="63"/>
      <c r="AM44" s="63"/>
      <c r="AN44" s="63"/>
      <c r="AO44" s="63"/>
      <c r="AP44" s="64"/>
      <c r="AQ44" s="65">
        <v>1</v>
      </c>
      <c r="AR44" s="66"/>
      <c r="AS44" s="63"/>
      <c r="AT44" s="63">
        <v>2</v>
      </c>
      <c r="AU44" s="63"/>
      <c r="AV44" s="63"/>
      <c r="AW44" s="63"/>
      <c r="AX44" s="63"/>
      <c r="AY44" s="63"/>
      <c r="AZ44" s="63"/>
      <c r="BA44" s="63"/>
      <c r="BB44" s="64"/>
      <c r="BC44" s="65">
        <v>1</v>
      </c>
      <c r="BD44" s="66"/>
      <c r="BE44" s="63"/>
      <c r="BF44" s="63">
        <v>4</v>
      </c>
      <c r="BG44" s="63"/>
      <c r="BH44" s="63"/>
      <c r="BI44" s="63"/>
      <c r="BJ44" s="63"/>
      <c r="BK44" s="63"/>
      <c r="BL44" s="63"/>
      <c r="BM44" s="63"/>
      <c r="BN44" s="64"/>
      <c r="BO44" s="65">
        <v>2</v>
      </c>
      <c r="BP44" s="66"/>
      <c r="BQ44" s="63"/>
      <c r="BR44" s="63"/>
      <c r="BS44" s="63"/>
      <c r="BT44" s="63"/>
      <c r="BU44" s="63"/>
      <c r="BV44" s="63"/>
      <c r="BW44" s="63"/>
      <c r="BX44" s="63"/>
      <c r="BY44" s="63"/>
      <c r="BZ44" s="64"/>
      <c r="CA44" s="65"/>
      <c r="CB44" s="66"/>
      <c r="CC44" s="63"/>
      <c r="CD44" s="63"/>
      <c r="CE44" s="63"/>
      <c r="CF44" s="63"/>
      <c r="CG44" s="63"/>
      <c r="CH44" s="63"/>
      <c r="CI44" s="63"/>
      <c r="CJ44" s="63"/>
      <c r="CK44" s="63"/>
      <c r="CL44" s="64"/>
      <c r="CM44" s="67"/>
    </row>
    <row r="45" spans="1:91" ht="13.5" customHeight="1">
      <c r="A45" s="73" t="s">
        <v>50</v>
      </c>
      <c r="B45" s="78" t="s">
        <v>97</v>
      </c>
      <c r="C45" s="75"/>
      <c r="D45" s="75"/>
      <c r="E45" s="75" t="s">
        <v>52</v>
      </c>
      <c r="F45" s="76">
        <f>SUM(H45:R45,T45:AD45,AF45:AP45,AR45:BB45,BD45:BN45,BP45:BZ45,CB45:CL45)</f>
        <v>4</v>
      </c>
      <c r="G45" s="77">
        <f>SUM(S45,AE45,AQ45,BC45,BO45,CA45,CM45)</f>
        <v>2</v>
      </c>
      <c r="H45" s="63"/>
      <c r="I45" s="63"/>
      <c r="J45" s="63"/>
      <c r="K45" s="63"/>
      <c r="L45" s="63">
        <v>2</v>
      </c>
      <c r="M45" s="63"/>
      <c r="N45" s="63"/>
      <c r="O45" s="63"/>
      <c r="P45" s="63"/>
      <c r="Q45" s="63"/>
      <c r="R45" s="64"/>
      <c r="S45" s="65">
        <v>1</v>
      </c>
      <c r="T45" s="66"/>
      <c r="U45" s="63"/>
      <c r="V45" s="63"/>
      <c r="W45" s="63"/>
      <c r="X45" s="63">
        <v>2</v>
      </c>
      <c r="Y45" s="63"/>
      <c r="Z45" s="63"/>
      <c r="AA45" s="63"/>
      <c r="AB45" s="63"/>
      <c r="AC45" s="63"/>
      <c r="AD45" s="64"/>
      <c r="AE45" s="65">
        <v>1</v>
      </c>
      <c r="AF45" s="66"/>
      <c r="AG45" s="63"/>
      <c r="AH45" s="63"/>
      <c r="AI45" s="63"/>
      <c r="AJ45" s="63"/>
      <c r="AK45" s="63"/>
      <c r="AL45" s="63"/>
      <c r="AM45" s="63"/>
      <c r="AN45" s="63"/>
      <c r="AO45" s="63"/>
      <c r="AP45" s="64"/>
      <c r="AQ45" s="65"/>
      <c r="AR45" s="66"/>
      <c r="AS45" s="63"/>
      <c r="AT45" s="63"/>
      <c r="AU45" s="63"/>
      <c r="AV45" s="63"/>
      <c r="AW45" s="63"/>
      <c r="AX45" s="63"/>
      <c r="AY45" s="63"/>
      <c r="AZ45" s="63"/>
      <c r="BA45" s="63"/>
      <c r="BB45" s="64"/>
      <c r="BC45" s="65"/>
      <c r="BD45" s="66"/>
      <c r="BE45" s="63"/>
      <c r="BF45" s="63"/>
      <c r="BG45" s="63"/>
      <c r="BH45" s="63"/>
      <c r="BI45" s="63"/>
      <c r="BJ45" s="63"/>
      <c r="BK45" s="63"/>
      <c r="BL45" s="63"/>
      <c r="BM45" s="63"/>
      <c r="BN45" s="64"/>
      <c r="BO45" s="65"/>
      <c r="BP45" s="66"/>
      <c r="BQ45" s="63"/>
      <c r="BR45" s="63"/>
      <c r="BS45" s="63"/>
      <c r="BT45" s="63"/>
      <c r="BU45" s="63"/>
      <c r="BV45" s="63"/>
      <c r="BW45" s="63"/>
      <c r="BX45" s="63"/>
      <c r="BY45" s="63"/>
      <c r="BZ45" s="64"/>
      <c r="CA45" s="65"/>
      <c r="CB45" s="66"/>
      <c r="CC45" s="63"/>
      <c r="CD45" s="63"/>
      <c r="CE45" s="63"/>
      <c r="CF45" s="63"/>
      <c r="CG45" s="63"/>
      <c r="CH45" s="63"/>
      <c r="CI45" s="63"/>
      <c r="CJ45" s="63"/>
      <c r="CK45" s="63"/>
      <c r="CL45" s="64"/>
      <c r="CM45" s="67"/>
    </row>
    <row r="46" spans="1:91" ht="13.5" customHeight="1">
      <c r="A46" s="73" t="s">
        <v>53</v>
      </c>
      <c r="B46" s="78" t="s">
        <v>98</v>
      </c>
      <c r="C46" s="75"/>
      <c r="D46" s="75"/>
      <c r="E46" s="75" t="s">
        <v>48</v>
      </c>
      <c r="F46" s="76">
        <f>SUM(H46:R46,T46:AD46,AF46:AP46,AR46:BB46,BD46:BN46,BP46:BZ46,CB46:CL46)</f>
        <v>4</v>
      </c>
      <c r="G46" s="77">
        <f>SUM(S46,AE46,AQ46,BC46,BO46,CA46,CM46)</f>
        <v>6</v>
      </c>
      <c r="H46" s="63">
        <v>2</v>
      </c>
      <c r="I46" s="63">
        <v>2</v>
      </c>
      <c r="J46" s="63"/>
      <c r="K46" s="63"/>
      <c r="L46" s="63"/>
      <c r="M46" s="63"/>
      <c r="N46" s="63"/>
      <c r="O46" s="63"/>
      <c r="P46" s="63"/>
      <c r="Q46" s="63"/>
      <c r="R46" s="64"/>
      <c r="S46" s="65">
        <v>6</v>
      </c>
      <c r="T46" s="66"/>
      <c r="U46" s="63"/>
      <c r="V46" s="63"/>
      <c r="W46" s="63"/>
      <c r="X46" s="63"/>
      <c r="Y46" s="63"/>
      <c r="Z46" s="63"/>
      <c r="AA46" s="63"/>
      <c r="AB46" s="63"/>
      <c r="AC46" s="63"/>
      <c r="AD46" s="64"/>
      <c r="AE46" s="65"/>
      <c r="AF46" s="66"/>
      <c r="AG46" s="63"/>
      <c r="AH46" s="63"/>
      <c r="AI46" s="63"/>
      <c r="AJ46" s="63"/>
      <c r="AK46" s="63"/>
      <c r="AL46" s="63"/>
      <c r="AM46" s="63"/>
      <c r="AN46" s="63"/>
      <c r="AO46" s="63"/>
      <c r="AP46" s="64"/>
      <c r="AQ46" s="65"/>
      <c r="AR46" s="66"/>
      <c r="AS46" s="63"/>
      <c r="AT46" s="63"/>
      <c r="AU46" s="63"/>
      <c r="AV46" s="63"/>
      <c r="AW46" s="63"/>
      <c r="AX46" s="63"/>
      <c r="AY46" s="63"/>
      <c r="AZ46" s="63"/>
      <c r="BA46" s="63"/>
      <c r="BB46" s="64"/>
      <c r="BC46" s="65"/>
      <c r="BD46" s="66"/>
      <c r="BE46" s="63"/>
      <c r="BF46" s="63"/>
      <c r="BG46" s="63"/>
      <c r="BH46" s="63"/>
      <c r="BI46" s="63"/>
      <c r="BJ46" s="63"/>
      <c r="BK46" s="63"/>
      <c r="BL46" s="63"/>
      <c r="BM46" s="63"/>
      <c r="BN46" s="64"/>
      <c r="BO46" s="65"/>
      <c r="BP46" s="66"/>
      <c r="BQ46" s="63"/>
      <c r="BR46" s="63"/>
      <c r="BS46" s="63"/>
      <c r="BT46" s="63"/>
      <c r="BU46" s="63"/>
      <c r="BV46" s="63"/>
      <c r="BW46" s="63"/>
      <c r="BX46" s="63"/>
      <c r="BY46" s="63"/>
      <c r="BZ46" s="64"/>
      <c r="CA46" s="65"/>
      <c r="CB46" s="66"/>
      <c r="CC46" s="63"/>
      <c r="CD46" s="63"/>
      <c r="CE46" s="63"/>
      <c r="CF46" s="63"/>
      <c r="CG46" s="63"/>
      <c r="CH46" s="63"/>
      <c r="CI46" s="63"/>
      <c r="CJ46" s="63"/>
      <c r="CK46" s="63"/>
      <c r="CL46" s="64"/>
      <c r="CM46" s="67"/>
    </row>
    <row r="47" spans="1:91" ht="13.5" customHeight="1">
      <c r="A47" s="73" t="s">
        <v>55</v>
      </c>
      <c r="B47" s="78" t="s">
        <v>99</v>
      </c>
      <c r="C47" s="75"/>
      <c r="D47" s="75" t="s">
        <v>48</v>
      </c>
      <c r="E47" s="75"/>
      <c r="F47" s="76">
        <f>SUM(H47:R47,T47:AD47,AF47:AP47,AR47:BB47,BD47:BN47,BP47:BZ47,CB47:CL47)</f>
        <v>1</v>
      </c>
      <c r="G47" s="77">
        <f>SUM(S47,AE47,AQ47,BC47,BO47,CA47,CM47)</f>
        <v>1</v>
      </c>
      <c r="H47" s="63">
        <v>1</v>
      </c>
      <c r="I47" s="63"/>
      <c r="J47" s="63"/>
      <c r="K47" s="63"/>
      <c r="L47" s="63"/>
      <c r="M47" s="63"/>
      <c r="N47" s="63"/>
      <c r="O47" s="63"/>
      <c r="P47" s="63"/>
      <c r="Q47" s="63"/>
      <c r="R47" s="64"/>
      <c r="S47" s="65">
        <v>1</v>
      </c>
      <c r="T47" s="66"/>
      <c r="U47" s="63"/>
      <c r="V47" s="63"/>
      <c r="W47" s="63"/>
      <c r="X47" s="63"/>
      <c r="Y47" s="63"/>
      <c r="Z47" s="63"/>
      <c r="AA47" s="63"/>
      <c r="AB47" s="63"/>
      <c r="AC47" s="63"/>
      <c r="AD47" s="64"/>
      <c r="AE47" s="65"/>
      <c r="AF47" s="66"/>
      <c r="AG47" s="63"/>
      <c r="AH47" s="63"/>
      <c r="AI47" s="63"/>
      <c r="AJ47" s="63"/>
      <c r="AK47" s="63"/>
      <c r="AL47" s="63"/>
      <c r="AM47" s="63"/>
      <c r="AN47" s="63"/>
      <c r="AO47" s="63"/>
      <c r="AP47" s="64"/>
      <c r="AQ47" s="65"/>
      <c r="AR47" s="66"/>
      <c r="AS47" s="63"/>
      <c r="AT47" s="63"/>
      <c r="AU47" s="63"/>
      <c r="AV47" s="63"/>
      <c r="AW47" s="63"/>
      <c r="AX47" s="63"/>
      <c r="AY47" s="63"/>
      <c r="AZ47" s="63"/>
      <c r="BA47" s="63"/>
      <c r="BB47" s="64"/>
      <c r="BC47" s="65"/>
      <c r="BD47" s="66"/>
      <c r="BE47" s="63"/>
      <c r="BF47" s="63"/>
      <c r="BG47" s="63"/>
      <c r="BH47" s="63"/>
      <c r="BI47" s="63"/>
      <c r="BJ47" s="63"/>
      <c r="BK47" s="63"/>
      <c r="BL47" s="63"/>
      <c r="BM47" s="63"/>
      <c r="BN47" s="64"/>
      <c r="BO47" s="65"/>
      <c r="BP47" s="66"/>
      <c r="BQ47" s="63"/>
      <c r="BR47" s="63"/>
      <c r="BS47" s="63"/>
      <c r="BT47" s="63"/>
      <c r="BU47" s="63"/>
      <c r="BV47" s="63"/>
      <c r="BW47" s="63"/>
      <c r="BX47" s="63"/>
      <c r="BY47" s="63"/>
      <c r="BZ47" s="64"/>
      <c r="CA47" s="65"/>
      <c r="CB47" s="66"/>
      <c r="CC47" s="63"/>
      <c r="CD47" s="63"/>
      <c r="CE47" s="63"/>
      <c r="CF47" s="63"/>
      <c r="CG47" s="63"/>
      <c r="CH47" s="63"/>
      <c r="CI47" s="63"/>
      <c r="CJ47" s="63"/>
      <c r="CK47" s="63"/>
      <c r="CL47" s="64"/>
      <c r="CM47" s="67"/>
    </row>
    <row r="48" spans="1:91" ht="13.5" customHeight="1">
      <c r="A48" s="79" t="s">
        <v>64</v>
      </c>
      <c r="B48" s="79"/>
      <c r="C48" s="79"/>
      <c r="D48" s="79"/>
      <c r="E48" s="79"/>
      <c r="F48" s="80">
        <f>SUM(F44:F47)</f>
        <v>19</v>
      </c>
      <c r="G48" s="81">
        <f>SUM(G44:G47)</f>
        <v>14</v>
      </c>
      <c r="H48" s="52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71"/>
      <c r="T48" s="55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4"/>
      <c r="AF48" s="55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4"/>
      <c r="AR48" s="55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4"/>
      <c r="BD48" s="55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4"/>
      <c r="BP48" s="55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4"/>
      <c r="CB48" s="55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6"/>
    </row>
    <row r="49" spans="1:91" ht="13.5" customHeight="1">
      <c r="A49" s="72" t="s">
        <v>100</v>
      </c>
      <c r="B49" s="72"/>
      <c r="C49" s="72"/>
      <c r="D49" s="72"/>
      <c r="E49" s="72"/>
      <c r="F49" s="72"/>
      <c r="G49" s="72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71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4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4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4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4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4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6"/>
    </row>
    <row r="50" spans="1:91" ht="13.5" customHeight="1">
      <c r="A50" s="82" t="s">
        <v>48</v>
      </c>
      <c r="B50" s="78" t="s">
        <v>101</v>
      </c>
      <c r="C50" s="75"/>
      <c r="D50" s="75"/>
      <c r="E50" s="75" t="s">
        <v>76</v>
      </c>
      <c r="F50" s="76">
        <f>SUM(H50:R50,T50:AD50,AF50:AP50,AR50:BB50,BD50:BN50,BP50:BZ50,CB50:CL50,CN50:CX50)</f>
        <v>4</v>
      </c>
      <c r="G50" s="77">
        <f>SUM(S50,AE50,AQ50,BC50,BO50,CA50,CM50,CY50)</f>
        <v>4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4"/>
      <c r="S50" s="65"/>
      <c r="T50" s="66"/>
      <c r="U50" s="63"/>
      <c r="V50" s="63"/>
      <c r="W50" s="63"/>
      <c r="X50" s="63"/>
      <c r="Y50" s="63"/>
      <c r="Z50" s="63"/>
      <c r="AA50" s="63"/>
      <c r="AB50" s="63"/>
      <c r="AC50" s="63"/>
      <c r="AD50" s="64"/>
      <c r="AE50" s="65"/>
      <c r="AF50" s="66"/>
      <c r="AG50" s="63"/>
      <c r="AH50" s="63"/>
      <c r="AI50" s="63"/>
      <c r="AJ50" s="63"/>
      <c r="AK50" s="63"/>
      <c r="AL50" s="63"/>
      <c r="AM50" s="63"/>
      <c r="AN50" s="63"/>
      <c r="AO50" s="63"/>
      <c r="AP50" s="64"/>
      <c r="AQ50" s="65"/>
      <c r="AR50" s="66">
        <v>2</v>
      </c>
      <c r="AS50" s="63"/>
      <c r="AT50" s="63"/>
      <c r="AU50" s="63"/>
      <c r="AV50" s="63"/>
      <c r="AW50" s="63"/>
      <c r="AX50" s="63"/>
      <c r="AY50" s="63"/>
      <c r="AZ50" s="63"/>
      <c r="BA50" s="63"/>
      <c r="BB50" s="64"/>
      <c r="BC50" s="65">
        <v>2</v>
      </c>
      <c r="BD50" s="66"/>
      <c r="BE50" s="63"/>
      <c r="BF50" s="63"/>
      <c r="BG50" s="63"/>
      <c r="BH50" s="63"/>
      <c r="BI50" s="63"/>
      <c r="BJ50" s="63">
        <v>2</v>
      </c>
      <c r="BK50" s="63"/>
      <c r="BL50" s="63"/>
      <c r="BM50" s="63"/>
      <c r="BN50" s="64"/>
      <c r="BO50" s="65">
        <v>2</v>
      </c>
      <c r="BP50" s="66"/>
      <c r="BQ50" s="63"/>
      <c r="BR50" s="63"/>
      <c r="BS50" s="63"/>
      <c r="BT50" s="63"/>
      <c r="BU50" s="63"/>
      <c r="BV50" s="63"/>
      <c r="BW50" s="63"/>
      <c r="BX50" s="63"/>
      <c r="BY50" s="63"/>
      <c r="BZ50" s="64"/>
      <c r="CA50" s="65"/>
      <c r="CB50" s="66"/>
      <c r="CC50" s="63"/>
      <c r="CD50" s="63"/>
      <c r="CE50" s="63"/>
      <c r="CF50" s="63"/>
      <c r="CG50" s="63"/>
      <c r="CH50" s="63"/>
      <c r="CI50" s="63"/>
      <c r="CJ50" s="63"/>
      <c r="CK50" s="63"/>
      <c r="CL50" s="64"/>
      <c r="CM50" s="67"/>
    </row>
    <row r="51" spans="1:91" ht="13.5" customHeight="1">
      <c r="A51" s="82" t="s">
        <v>50</v>
      </c>
      <c r="B51" s="78" t="s">
        <v>102</v>
      </c>
      <c r="C51" s="75" t="s">
        <v>55</v>
      </c>
      <c r="D51" s="75"/>
      <c r="E51" s="75" t="s">
        <v>55</v>
      </c>
      <c r="F51" s="76">
        <f>SUM(H51:R51,T51:AD51,AF51:AP51,AR51:BB51,BD51:BN51,BP51:BZ51,CB51:CL51,CN51:CX51)</f>
        <v>3</v>
      </c>
      <c r="G51" s="77">
        <f>SUM(S51,AE51,AQ51,BC51,BO51,CA51,CM51,CY51)</f>
        <v>4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4"/>
      <c r="S51" s="65"/>
      <c r="T51" s="66"/>
      <c r="U51" s="63"/>
      <c r="V51" s="63"/>
      <c r="W51" s="63"/>
      <c r="X51" s="63"/>
      <c r="Y51" s="63"/>
      <c r="Z51" s="63"/>
      <c r="AA51" s="63"/>
      <c r="AB51" s="63"/>
      <c r="AC51" s="63"/>
      <c r="AD51" s="64"/>
      <c r="AE51" s="65"/>
      <c r="AF51" s="66"/>
      <c r="AG51" s="63"/>
      <c r="AH51" s="63"/>
      <c r="AI51" s="63"/>
      <c r="AJ51" s="63"/>
      <c r="AK51" s="63"/>
      <c r="AL51" s="63"/>
      <c r="AM51" s="63"/>
      <c r="AN51" s="63"/>
      <c r="AO51" s="63"/>
      <c r="AP51" s="64"/>
      <c r="AQ51" s="65"/>
      <c r="AR51" s="66">
        <v>2</v>
      </c>
      <c r="AS51" s="63"/>
      <c r="AT51" s="63"/>
      <c r="AU51" s="63"/>
      <c r="AV51" s="63"/>
      <c r="AW51" s="63"/>
      <c r="AX51" s="63">
        <v>1</v>
      </c>
      <c r="AY51" s="63"/>
      <c r="AZ51" s="63"/>
      <c r="BA51" s="63"/>
      <c r="BB51" s="64"/>
      <c r="BC51" s="65">
        <v>4</v>
      </c>
      <c r="BD51" s="66"/>
      <c r="BE51" s="63"/>
      <c r="BF51" s="63"/>
      <c r="BG51" s="63"/>
      <c r="BH51" s="63"/>
      <c r="BI51" s="63"/>
      <c r="BJ51" s="63"/>
      <c r="BK51" s="63"/>
      <c r="BL51" s="63"/>
      <c r="BM51" s="63"/>
      <c r="BN51" s="64"/>
      <c r="BO51" s="65"/>
      <c r="BP51" s="66"/>
      <c r="BQ51" s="63"/>
      <c r="BR51" s="63"/>
      <c r="BS51" s="63"/>
      <c r="BT51" s="63"/>
      <c r="BU51" s="63"/>
      <c r="BV51" s="63"/>
      <c r="BW51" s="63"/>
      <c r="BX51" s="63"/>
      <c r="BY51" s="63"/>
      <c r="BZ51" s="64"/>
      <c r="CA51" s="65"/>
      <c r="CB51" s="66"/>
      <c r="CC51" s="63"/>
      <c r="CD51" s="63"/>
      <c r="CE51" s="63"/>
      <c r="CF51" s="63"/>
      <c r="CG51" s="63"/>
      <c r="CH51" s="63"/>
      <c r="CI51" s="63"/>
      <c r="CJ51" s="63"/>
      <c r="CK51" s="63"/>
      <c r="CL51" s="64"/>
      <c r="CM51" s="67"/>
    </row>
    <row r="52" spans="1:91" ht="13.5" customHeight="1">
      <c r="A52" s="82" t="s">
        <v>53</v>
      </c>
      <c r="B52" s="78" t="s">
        <v>103</v>
      </c>
      <c r="C52" s="75" t="s">
        <v>57</v>
      </c>
      <c r="D52" s="75"/>
      <c r="E52" s="75" t="s">
        <v>57</v>
      </c>
      <c r="F52" s="76">
        <f>SUM(H52:R52,T52:AD52,AF52:AP52,AR52:BB52,BD52:BN52,BP52:BZ52,CB52:CL52,CN52:CX52)</f>
        <v>3</v>
      </c>
      <c r="G52" s="77">
        <f>SUM(S52,AE52,AQ52,BC52,BO52,CA52,CM52,CY52)</f>
        <v>4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  <c r="S52" s="65"/>
      <c r="T52" s="66"/>
      <c r="U52" s="63"/>
      <c r="V52" s="63"/>
      <c r="W52" s="63"/>
      <c r="X52" s="63"/>
      <c r="Y52" s="63"/>
      <c r="Z52" s="63"/>
      <c r="AA52" s="63"/>
      <c r="AB52" s="63"/>
      <c r="AC52" s="63"/>
      <c r="AD52" s="64"/>
      <c r="AE52" s="65"/>
      <c r="AF52" s="66"/>
      <c r="AG52" s="63"/>
      <c r="AH52" s="63"/>
      <c r="AI52" s="63"/>
      <c r="AJ52" s="63"/>
      <c r="AK52" s="63"/>
      <c r="AL52" s="63"/>
      <c r="AM52" s="63"/>
      <c r="AN52" s="63"/>
      <c r="AO52" s="63"/>
      <c r="AP52" s="64"/>
      <c r="AQ52" s="65"/>
      <c r="AR52" s="66"/>
      <c r="AS52" s="63"/>
      <c r="AT52" s="63"/>
      <c r="AU52" s="63"/>
      <c r="AV52" s="63"/>
      <c r="AW52" s="63"/>
      <c r="AX52" s="63"/>
      <c r="AY52" s="63"/>
      <c r="AZ52" s="63"/>
      <c r="BA52" s="63"/>
      <c r="BB52" s="64"/>
      <c r="BC52" s="65"/>
      <c r="BD52" s="66">
        <v>2</v>
      </c>
      <c r="BE52" s="63"/>
      <c r="BF52" s="63"/>
      <c r="BG52" s="63"/>
      <c r="BH52" s="63"/>
      <c r="BI52" s="63"/>
      <c r="BJ52" s="63"/>
      <c r="BK52" s="63"/>
      <c r="BL52" s="63"/>
      <c r="BM52" s="63">
        <v>1</v>
      </c>
      <c r="BN52" s="64"/>
      <c r="BO52" s="65">
        <v>4</v>
      </c>
      <c r="BP52" s="66"/>
      <c r="BQ52" s="63"/>
      <c r="BR52" s="63"/>
      <c r="BS52" s="63"/>
      <c r="BT52" s="63"/>
      <c r="BU52" s="63"/>
      <c r="BV52" s="63"/>
      <c r="BW52" s="63"/>
      <c r="BX52" s="63"/>
      <c r="BY52" s="63"/>
      <c r="BZ52" s="64"/>
      <c r="CA52" s="65"/>
      <c r="CB52" s="66"/>
      <c r="CC52" s="63"/>
      <c r="CD52" s="63"/>
      <c r="CE52" s="63"/>
      <c r="CF52" s="63"/>
      <c r="CG52" s="63"/>
      <c r="CH52" s="63"/>
      <c r="CI52" s="63"/>
      <c r="CJ52" s="63"/>
      <c r="CK52" s="63"/>
      <c r="CL52" s="64"/>
      <c r="CM52" s="67"/>
    </row>
    <row r="53" spans="1:91" ht="13.5" customHeight="1">
      <c r="A53" s="82" t="s">
        <v>55</v>
      </c>
      <c r="B53" s="78" t="s">
        <v>104</v>
      </c>
      <c r="C53" s="75" t="s">
        <v>57</v>
      </c>
      <c r="D53" s="75"/>
      <c r="E53" s="75" t="s">
        <v>57</v>
      </c>
      <c r="F53" s="76">
        <f>SUM(H53:R53,T53:AD53,AF53:AP53,AR53:BB53,BD53:BN53,BP53:BZ53,CB53:CL53,CN53:CX53)</f>
        <v>6</v>
      </c>
      <c r="G53" s="77">
        <f>SUM(S53,AE53,AQ53,BC53,BO53,CA53,CM53,CY53)</f>
        <v>6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4"/>
      <c r="S53" s="65"/>
      <c r="T53" s="66"/>
      <c r="U53" s="63"/>
      <c r="V53" s="63"/>
      <c r="W53" s="63"/>
      <c r="X53" s="63"/>
      <c r="Y53" s="63"/>
      <c r="Z53" s="63"/>
      <c r="AA53" s="63"/>
      <c r="AB53" s="63"/>
      <c r="AC53" s="63"/>
      <c r="AD53" s="64"/>
      <c r="AE53" s="65"/>
      <c r="AF53" s="66"/>
      <c r="AG53" s="63"/>
      <c r="AH53" s="63"/>
      <c r="AI53" s="63"/>
      <c r="AJ53" s="63"/>
      <c r="AK53" s="63"/>
      <c r="AL53" s="63"/>
      <c r="AM53" s="63"/>
      <c r="AN53" s="63"/>
      <c r="AO53" s="63"/>
      <c r="AP53" s="64"/>
      <c r="AQ53" s="65"/>
      <c r="AR53" s="66"/>
      <c r="AS53" s="63"/>
      <c r="AT53" s="63"/>
      <c r="AU53" s="63"/>
      <c r="AV53" s="63"/>
      <c r="AW53" s="63"/>
      <c r="AX53" s="63"/>
      <c r="AY53" s="63"/>
      <c r="AZ53" s="63"/>
      <c r="BA53" s="63"/>
      <c r="BB53" s="64"/>
      <c r="BC53" s="65"/>
      <c r="BD53" s="66">
        <v>2</v>
      </c>
      <c r="BE53" s="63">
        <v>2</v>
      </c>
      <c r="BF53" s="63"/>
      <c r="BG53" s="63"/>
      <c r="BH53" s="63"/>
      <c r="BI53" s="63"/>
      <c r="BJ53" s="63">
        <v>2</v>
      </c>
      <c r="BK53" s="63"/>
      <c r="BL53" s="63"/>
      <c r="BM53" s="63"/>
      <c r="BN53" s="64"/>
      <c r="BO53" s="65">
        <v>6</v>
      </c>
      <c r="BP53" s="66"/>
      <c r="BQ53" s="63"/>
      <c r="BR53" s="63"/>
      <c r="BS53" s="63"/>
      <c r="BT53" s="63"/>
      <c r="BU53" s="63"/>
      <c r="BV53" s="63"/>
      <c r="BW53" s="63"/>
      <c r="BX53" s="63"/>
      <c r="BY53" s="63"/>
      <c r="BZ53" s="64"/>
      <c r="CA53" s="65"/>
      <c r="CB53" s="66"/>
      <c r="CC53" s="63"/>
      <c r="CD53" s="63"/>
      <c r="CE53" s="63"/>
      <c r="CF53" s="63"/>
      <c r="CG53" s="63"/>
      <c r="CH53" s="63"/>
      <c r="CI53" s="63"/>
      <c r="CJ53" s="63"/>
      <c r="CK53" s="63"/>
      <c r="CL53" s="64"/>
      <c r="CM53" s="67"/>
    </row>
    <row r="54" spans="1:91" ht="13.5" customHeight="1">
      <c r="A54" s="82" t="s">
        <v>57</v>
      </c>
      <c r="B54" s="78" t="s">
        <v>105</v>
      </c>
      <c r="C54" s="75"/>
      <c r="D54" s="75" t="s">
        <v>60</v>
      </c>
      <c r="E54" s="75" t="s">
        <v>60</v>
      </c>
      <c r="F54" s="76">
        <f>SUM(H54:R54,T54:AD54,AF54:AP54,AR54:BB54,BD54:BN54,BP54:BZ54,CB54:CL54,CN54:CX54)</f>
        <v>5</v>
      </c>
      <c r="G54" s="77">
        <f>SUM(S54,AE54,AQ54,BC54,BO54,CA54,CM54,CY54)</f>
        <v>4</v>
      </c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4"/>
      <c r="S54" s="65"/>
      <c r="T54" s="66"/>
      <c r="U54" s="63"/>
      <c r="V54" s="63"/>
      <c r="W54" s="63"/>
      <c r="X54" s="63"/>
      <c r="Y54" s="63"/>
      <c r="Z54" s="63"/>
      <c r="AA54" s="63"/>
      <c r="AB54" s="63"/>
      <c r="AC54" s="63"/>
      <c r="AD54" s="64"/>
      <c r="AE54" s="65"/>
      <c r="AF54" s="66"/>
      <c r="AG54" s="63"/>
      <c r="AH54" s="63"/>
      <c r="AI54" s="63"/>
      <c r="AJ54" s="63"/>
      <c r="AK54" s="63"/>
      <c r="AL54" s="63"/>
      <c r="AM54" s="63"/>
      <c r="AN54" s="63"/>
      <c r="AO54" s="63"/>
      <c r="AP54" s="64"/>
      <c r="AQ54" s="65"/>
      <c r="AR54" s="66"/>
      <c r="AS54" s="63"/>
      <c r="AT54" s="63"/>
      <c r="AU54" s="63"/>
      <c r="AV54" s="63"/>
      <c r="AW54" s="63"/>
      <c r="AX54" s="63"/>
      <c r="AY54" s="63"/>
      <c r="AZ54" s="63"/>
      <c r="BA54" s="63"/>
      <c r="BB54" s="64"/>
      <c r="BC54" s="65"/>
      <c r="BD54" s="66"/>
      <c r="BE54" s="63"/>
      <c r="BF54" s="63"/>
      <c r="BG54" s="63"/>
      <c r="BH54" s="63"/>
      <c r="BI54" s="63"/>
      <c r="BJ54" s="63"/>
      <c r="BK54" s="63"/>
      <c r="BL54" s="63"/>
      <c r="BM54" s="63"/>
      <c r="BN54" s="64"/>
      <c r="BO54" s="65"/>
      <c r="BP54" s="66">
        <v>2</v>
      </c>
      <c r="BQ54" s="63">
        <v>1</v>
      </c>
      <c r="BR54" s="63"/>
      <c r="BS54" s="63"/>
      <c r="BT54" s="63"/>
      <c r="BU54" s="63"/>
      <c r="BV54" s="63"/>
      <c r="BW54" s="63">
        <v>2</v>
      </c>
      <c r="BX54" s="63"/>
      <c r="BY54" s="63"/>
      <c r="BZ54" s="64"/>
      <c r="CA54" s="65">
        <v>4</v>
      </c>
      <c r="CB54" s="66"/>
      <c r="CC54" s="63"/>
      <c r="CD54" s="63"/>
      <c r="CE54" s="63"/>
      <c r="CF54" s="63"/>
      <c r="CG54" s="63"/>
      <c r="CH54" s="63"/>
      <c r="CI54" s="63"/>
      <c r="CJ54" s="63"/>
      <c r="CK54" s="63"/>
      <c r="CL54" s="64"/>
      <c r="CM54" s="67"/>
    </row>
    <row r="55" spans="1:91" ht="13.5" customHeight="1">
      <c r="A55" s="82" t="s">
        <v>60</v>
      </c>
      <c r="B55" s="78" t="s">
        <v>106</v>
      </c>
      <c r="C55" s="75" t="s">
        <v>60</v>
      </c>
      <c r="D55" s="75"/>
      <c r="E55" s="75" t="s">
        <v>60</v>
      </c>
      <c r="F55" s="76">
        <f>SUM(H55:R55,T55:AD55,AF55:AP55,AR55:BB55,BD55:BN55,BP55:BZ55,CB55:CL55,CN55:CX55)</f>
        <v>4</v>
      </c>
      <c r="G55" s="77">
        <f>SUM(S55,AE55,AQ55,BC55,BO55,CA55,CM55,CY55)</f>
        <v>4</v>
      </c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4"/>
      <c r="S55" s="65"/>
      <c r="T55" s="66"/>
      <c r="U55" s="63"/>
      <c r="V55" s="63"/>
      <c r="W55" s="63"/>
      <c r="X55" s="63"/>
      <c r="Y55" s="63"/>
      <c r="Z55" s="63"/>
      <c r="AA55" s="63"/>
      <c r="AB55" s="63"/>
      <c r="AC55" s="63"/>
      <c r="AD55" s="64"/>
      <c r="AE55" s="65"/>
      <c r="AF55" s="66"/>
      <c r="AG55" s="63"/>
      <c r="AH55" s="63"/>
      <c r="AI55" s="63"/>
      <c r="AJ55" s="63"/>
      <c r="AK55" s="63"/>
      <c r="AL55" s="63"/>
      <c r="AM55" s="63"/>
      <c r="AN55" s="63"/>
      <c r="AO55" s="63"/>
      <c r="AP55" s="64"/>
      <c r="AQ55" s="65"/>
      <c r="AR55" s="66"/>
      <c r="AS55" s="63"/>
      <c r="AT55" s="63"/>
      <c r="AU55" s="63"/>
      <c r="AV55" s="63"/>
      <c r="AW55" s="63"/>
      <c r="AX55" s="63"/>
      <c r="AY55" s="63"/>
      <c r="AZ55" s="63"/>
      <c r="BA55" s="63"/>
      <c r="BB55" s="64"/>
      <c r="BC55" s="65"/>
      <c r="BD55" s="66"/>
      <c r="BE55" s="63"/>
      <c r="BF55" s="63"/>
      <c r="BG55" s="63"/>
      <c r="BH55" s="63"/>
      <c r="BI55" s="63"/>
      <c r="BJ55" s="63"/>
      <c r="BK55" s="63"/>
      <c r="BL55" s="63"/>
      <c r="BM55" s="63"/>
      <c r="BN55" s="64"/>
      <c r="BO55" s="65"/>
      <c r="BP55" s="66">
        <v>2</v>
      </c>
      <c r="BQ55" s="63"/>
      <c r="BR55" s="63"/>
      <c r="BS55" s="63"/>
      <c r="BT55" s="63"/>
      <c r="BU55" s="63"/>
      <c r="BV55" s="63"/>
      <c r="BW55" s="63">
        <v>2</v>
      </c>
      <c r="BX55" s="63"/>
      <c r="BY55" s="63"/>
      <c r="BZ55" s="64"/>
      <c r="CA55" s="65">
        <v>4</v>
      </c>
      <c r="CB55" s="66"/>
      <c r="CC55" s="63"/>
      <c r="CD55" s="63"/>
      <c r="CE55" s="63"/>
      <c r="CF55" s="63"/>
      <c r="CG55" s="63"/>
      <c r="CH55" s="63"/>
      <c r="CI55" s="63"/>
      <c r="CJ55" s="63"/>
      <c r="CK55" s="63"/>
      <c r="CL55" s="64"/>
      <c r="CM55" s="67"/>
    </row>
    <row r="56" spans="1:91" ht="13.5" customHeight="1">
      <c r="A56" s="82" t="s">
        <v>62</v>
      </c>
      <c r="B56" s="78" t="s">
        <v>107</v>
      </c>
      <c r="C56" s="75"/>
      <c r="D56" s="75" t="s">
        <v>60</v>
      </c>
      <c r="E56" s="75" t="s">
        <v>60</v>
      </c>
      <c r="F56" s="76">
        <f>SUM(H56:R56,T56:AD56,AF56:AP56,AR56:BB56,BD56:BN56,BP56:BZ56,CB56:CL56,CN56:CX56)</f>
        <v>4</v>
      </c>
      <c r="G56" s="77">
        <f>SUM(S56,AE56,AQ56,BC56,BO56,CA56,CM56,CY56)</f>
        <v>4</v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4"/>
      <c r="S56" s="65"/>
      <c r="T56" s="66"/>
      <c r="U56" s="63"/>
      <c r="V56" s="63"/>
      <c r="W56" s="63"/>
      <c r="X56" s="63"/>
      <c r="Y56" s="63"/>
      <c r="Z56" s="63"/>
      <c r="AA56" s="63"/>
      <c r="AB56" s="63"/>
      <c r="AC56" s="63"/>
      <c r="AD56" s="64"/>
      <c r="AE56" s="65"/>
      <c r="AF56" s="66"/>
      <c r="AG56" s="63"/>
      <c r="AH56" s="63"/>
      <c r="AI56" s="63"/>
      <c r="AJ56" s="63"/>
      <c r="AK56" s="63"/>
      <c r="AL56" s="63"/>
      <c r="AM56" s="63"/>
      <c r="AN56" s="63"/>
      <c r="AO56" s="63"/>
      <c r="AP56" s="64"/>
      <c r="AQ56" s="65"/>
      <c r="AR56" s="66"/>
      <c r="AS56" s="63"/>
      <c r="AT56" s="63"/>
      <c r="AU56" s="63"/>
      <c r="AV56" s="63"/>
      <c r="AW56" s="63"/>
      <c r="AX56" s="63"/>
      <c r="AY56" s="63"/>
      <c r="AZ56" s="63"/>
      <c r="BA56" s="63"/>
      <c r="BB56" s="64"/>
      <c r="BC56" s="65"/>
      <c r="BD56" s="66"/>
      <c r="BE56" s="63"/>
      <c r="BF56" s="63"/>
      <c r="BG56" s="63"/>
      <c r="BH56" s="63"/>
      <c r="BI56" s="63"/>
      <c r="BJ56" s="63"/>
      <c r="BK56" s="63"/>
      <c r="BL56" s="63"/>
      <c r="BM56" s="63"/>
      <c r="BN56" s="64"/>
      <c r="BO56" s="65"/>
      <c r="BP56" s="66">
        <v>2</v>
      </c>
      <c r="BQ56" s="63"/>
      <c r="BR56" s="63"/>
      <c r="BS56" s="63"/>
      <c r="BT56" s="63"/>
      <c r="BU56" s="63"/>
      <c r="BV56" s="63"/>
      <c r="BW56" s="63"/>
      <c r="BX56" s="63"/>
      <c r="BY56" s="63">
        <v>2</v>
      </c>
      <c r="BZ56" s="64"/>
      <c r="CA56" s="65">
        <v>4</v>
      </c>
      <c r="CB56" s="66"/>
      <c r="CC56" s="63"/>
      <c r="CD56" s="63"/>
      <c r="CE56" s="63"/>
      <c r="CF56" s="63"/>
      <c r="CG56" s="63"/>
      <c r="CH56" s="63"/>
      <c r="CI56" s="63"/>
      <c r="CJ56" s="63"/>
      <c r="CK56" s="63"/>
      <c r="CL56" s="64"/>
      <c r="CM56" s="67"/>
    </row>
    <row r="57" spans="1:91" ht="13.5" customHeight="1">
      <c r="A57" s="82" t="s">
        <v>74</v>
      </c>
      <c r="B57" s="78" t="s">
        <v>108</v>
      </c>
      <c r="C57" s="75" t="s">
        <v>60</v>
      </c>
      <c r="D57" s="75"/>
      <c r="E57" s="75" t="s">
        <v>60</v>
      </c>
      <c r="F57" s="76">
        <f>SUM(H57:R57,T57:AD57,AF57:AP57,AR57:BB57,BD57:BN57,BP57:BZ57,CB57:CL57,CN57:CX57)</f>
        <v>4</v>
      </c>
      <c r="G57" s="77">
        <f>SUM(S57,AE57,AQ57,BC57,BO57,CA57,CM57,CY57)</f>
        <v>4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4"/>
      <c r="S57" s="65"/>
      <c r="T57" s="66"/>
      <c r="U57" s="63"/>
      <c r="V57" s="63"/>
      <c r="W57" s="63"/>
      <c r="X57" s="63"/>
      <c r="Y57" s="63"/>
      <c r="Z57" s="63"/>
      <c r="AA57" s="63"/>
      <c r="AB57" s="63"/>
      <c r="AC57" s="63"/>
      <c r="AD57" s="64"/>
      <c r="AE57" s="65"/>
      <c r="AF57" s="66"/>
      <c r="AG57" s="63"/>
      <c r="AH57" s="63"/>
      <c r="AI57" s="63"/>
      <c r="AJ57" s="63"/>
      <c r="AK57" s="63"/>
      <c r="AL57" s="63"/>
      <c r="AM57" s="63"/>
      <c r="AN57" s="63"/>
      <c r="AO57" s="63"/>
      <c r="AP57" s="64"/>
      <c r="AQ57" s="65"/>
      <c r="AR57" s="66"/>
      <c r="AS57" s="63"/>
      <c r="AT57" s="63"/>
      <c r="AU57" s="63"/>
      <c r="AV57" s="63"/>
      <c r="AW57" s="63"/>
      <c r="AX57" s="63"/>
      <c r="AY57" s="63"/>
      <c r="AZ57" s="63"/>
      <c r="BA57" s="63"/>
      <c r="BB57" s="64"/>
      <c r="BC57" s="65"/>
      <c r="BD57" s="66"/>
      <c r="BE57" s="63"/>
      <c r="BF57" s="63"/>
      <c r="BG57" s="63"/>
      <c r="BH57" s="63"/>
      <c r="BI57" s="63"/>
      <c r="BJ57" s="63"/>
      <c r="BK57" s="63"/>
      <c r="BL57" s="63"/>
      <c r="BM57" s="63"/>
      <c r="BN57" s="64"/>
      <c r="BO57" s="65"/>
      <c r="BP57" s="66">
        <v>2</v>
      </c>
      <c r="BQ57" s="63"/>
      <c r="BR57" s="63"/>
      <c r="BS57" s="63"/>
      <c r="BT57" s="63"/>
      <c r="BU57" s="63"/>
      <c r="BV57" s="63"/>
      <c r="BW57" s="63">
        <v>2</v>
      </c>
      <c r="BX57" s="63"/>
      <c r="BY57" s="63"/>
      <c r="BZ57" s="64"/>
      <c r="CA57" s="65">
        <v>4</v>
      </c>
      <c r="CB57" s="66"/>
      <c r="CC57" s="63"/>
      <c r="CD57" s="63"/>
      <c r="CE57" s="63"/>
      <c r="CF57" s="63"/>
      <c r="CG57" s="63"/>
      <c r="CH57" s="63"/>
      <c r="CI57" s="63"/>
      <c r="CJ57" s="63"/>
      <c r="CK57" s="63"/>
      <c r="CL57" s="64"/>
      <c r="CM57" s="67"/>
    </row>
    <row r="58" spans="1:91" ht="13.5" customHeight="1">
      <c r="A58" s="82" t="s">
        <v>77</v>
      </c>
      <c r="B58" s="78" t="s">
        <v>109</v>
      </c>
      <c r="C58" s="75"/>
      <c r="D58" s="75" t="s">
        <v>60</v>
      </c>
      <c r="E58" s="75" t="s">
        <v>60</v>
      </c>
      <c r="F58" s="76">
        <f>SUM(H58:R58,T58:AD58,AF58:AP58,AR58:BB58,BD58:BN58,BP58:BZ58,CB58:CL58,CN58:CX58)</f>
        <v>4</v>
      </c>
      <c r="G58" s="77">
        <f>SUM(S58,AE58,AQ58,BC58,BO58,CA58,CM58,CY58)</f>
        <v>3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4"/>
      <c r="S58" s="65"/>
      <c r="T58" s="66"/>
      <c r="U58" s="63"/>
      <c r="V58" s="63"/>
      <c r="W58" s="63"/>
      <c r="X58" s="63"/>
      <c r="Y58" s="63"/>
      <c r="Z58" s="63"/>
      <c r="AA58" s="63"/>
      <c r="AB58" s="63"/>
      <c r="AC58" s="63"/>
      <c r="AD58" s="64"/>
      <c r="AE58" s="65"/>
      <c r="AF58" s="66"/>
      <c r="AG58" s="63"/>
      <c r="AH58" s="63"/>
      <c r="AI58" s="63"/>
      <c r="AJ58" s="63"/>
      <c r="AK58" s="63"/>
      <c r="AL58" s="63"/>
      <c r="AM58" s="63"/>
      <c r="AN58" s="63"/>
      <c r="AO58" s="63"/>
      <c r="AP58" s="64"/>
      <c r="AQ58" s="65"/>
      <c r="AR58" s="66"/>
      <c r="AS58" s="63"/>
      <c r="AT58" s="63"/>
      <c r="AU58" s="63"/>
      <c r="AV58" s="63"/>
      <c r="AW58" s="63"/>
      <c r="AX58" s="63"/>
      <c r="AY58" s="63"/>
      <c r="AZ58" s="63"/>
      <c r="BA58" s="63"/>
      <c r="BB58" s="64"/>
      <c r="BC58" s="65"/>
      <c r="BD58" s="66"/>
      <c r="BE58" s="63"/>
      <c r="BF58" s="63"/>
      <c r="BG58" s="63"/>
      <c r="BH58" s="63"/>
      <c r="BI58" s="63"/>
      <c r="BJ58" s="63"/>
      <c r="BK58" s="63"/>
      <c r="BL58" s="63"/>
      <c r="BM58" s="63"/>
      <c r="BN58" s="64"/>
      <c r="BO58" s="65"/>
      <c r="BP58" s="66">
        <v>2</v>
      </c>
      <c r="BQ58" s="63"/>
      <c r="BR58" s="63"/>
      <c r="BS58" s="63"/>
      <c r="BT58" s="63"/>
      <c r="BU58" s="63"/>
      <c r="BV58" s="63"/>
      <c r="BW58" s="63">
        <v>2</v>
      </c>
      <c r="BX58" s="63"/>
      <c r="BY58" s="63"/>
      <c r="BZ58" s="64"/>
      <c r="CA58" s="65">
        <v>3</v>
      </c>
      <c r="CB58" s="66"/>
      <c r="CC58" s="63"/>
      <c r="CD58" s="63"/>
      <c r="CE58" s="63"/>
      <c r="CF58" s="63"/>
      <c r="CG58" s="63"/>
      <c r="CH58" s="63"/>
      <c r="CI58" s="63"/>
      <c r="CJ58" s="63"/>
      <c r="CK58" s="63"/>
      <c r="CL58" s="64"/>
      <c r="CM58" s="67"/>
    </row>
    <row r="59" spans="1:91" ht="13.5" customHeight="1">
      <c r="A59" s="82" t="s">
        <v>79</v>
      </c>
      <c r="B59" s="78" t="s">
        <v>110</v>
      </c>
      <c r="C59" s="75" t="s">
        <v>60</v>
      </c>
      <c r="D59" s="75"/>
      <c r="E59" s="75" t="s">
        <v>91</v>
      </c>
      <c r="F59" s="76">
        <f>SUM(H59:R59,T59:AD59,AF59:AP59,AR59:BB59,BD59:BN59,BP59:BZ59,CB59:CL59,CN59:CX59)</f>
        <v>4</v>
      </c>
      <c r="G59" s="77">
        <f>SUM(S59,AE59,AQ59,BC59,BO59,CA59,CM59,CY59)</f>
        <v>4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4"/>
      <c r="S59" s="65"/>
      <c r="T59" s="66"/>
      <c r="U59" s="63"/>
      <c r="V59" s="63"/>
      <c r="W59" s="63"/>
      <c r="X59" s="63"/>
      <c r="Y59" s="63"/>
      <c r="Z59" s="63"/>
      <c r="AA59" s="63"/>
      <c r="AB59" s="63"/>
      <c r="AC59" s="63"/>
      <c r="AD59" s="64"/>
      <c r="AE59" s="65"/>
      <c r="AF59" s="66"/>
      <c r="AG59" s="63"/>
      <c r="AH59" s="63"/>
      <c r="AI59" s="63"/>
      <c r="AJ59" s="63"/>
      <c r="AK59" s="63"/>
      <c r="AL59" s="63"/>
      <c r="AM59" s="63"/>
      <c r="AN59" s="63"/>
      <c r="AO59" s="63"/>
      <c r="AP59" s="64"/>
      <c r="AQ59" s="65"/>
      <c r="AR59" s="66"/>
      <c r="AS59" s="63"/>
      <c r="AT59" s="63"/>
      <c r="AU59" s="63"/>
      <c r="AV59" s="63"/>
      <c r="AW59" s="63"/>
      <c r="AX59" s="63"/>
      <c r="AY59" s="63"/>
      <c r="AZ59" s="63"/>
      <c r="BA59" s="63"/>
      <c r="BB59" s="64"/>
      <c r="BC59" s="65"/>
      <c r="BD59" s="66"/>
      <c r="BE59" s="63"/>
      <c r="BF59" s="63"/>
      <c r="BG59" s="63"/>
      <c r="BH59" s="63"/>
      <c r="BI59" s="63"/>
      <c r="BJ59" s="63"/>
      <c r="BK59" s="63"/>
      <c r="BL59" s="63"/>
      <c r="BM59" s="63"/>
      <c r="BN59" s="64"/>
      <c r="BO59" s="65"/>
      <c r="BP59" s="66">
        <v>1</v>
      </c>
      <c r="BQ59" s="63"/>
      <c r="BR59" s="63"/>
      <c r="BS59" s="63"/>
      <c r="BT59" s="63"/>
      <c r="BU59" s="63"/>
      <c r="BV59" s="63"/>
      <c r="BW59" s="63">
        <v>2</v>
      </c>
      <c r="BX59" s="63"/>
      <c r="BY59" s="63"/>
      <c r="BZ59" s="64"/>
      <c r="CA59" s="65">
        <v>3</v>
      </c>
      <c r="CB59" s="66"/>
      <c r="CC59" s="63"/>
      <c r="CD59" s="63"/>
      <c r="CE59" s="63"/>
      <c r="CF59" s="63"/>
      <c r="CG59" s="63"/>
      <c r="CH59" s="63"/>
      <c r="CI59" s="63">
        <v>1</v>
      </c>
      <c r="CJ59" s="63"/>
      <c r="CK59" s="63"/>
      <c r="CL59" s="64"/>
      <c r="CM59" s="67">
        <v>1</v>
      </c>
    </row>
    <row r="60" spans="1:91" ht="13.5" customHeight="1">
      <c r="A60" s="82" t="s">
        <v>81</v>
      </c>
      <c r="B60" s="78" t="s">
        <v>111</v>
      </c>
      <c r="C60" s="75"/>
      <c r="D60" s="75" t="s">
        <v>62</v>
      </c>
      <c r="E60" s="75" t="s">
        <v>62</v>
      </c>
      <c r="F60" s="76">
        <f>SUM(H60:R60,T60:AD60,AF60:AP60,AR60:BB60,BD60:BN60,BP60:BZ60,CB60:CL60,CN60:CX60)</f>
        <v>4</v>
      </c>
      <c r="G60" s="77">
        <f>SUM(S60,AE60,AQ60,BC60,BO60,CA60,CM60,CY60)</f>
        <v>3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4"/>
      <c r="S60" s="65"/>
      <c r="T60" s="66"/>
      <c r="U60" s="63"/>
      <c r="V60" s="63"/>
      <c r="W60" s="63"/>
      <c r="X60" s="63"/>
      <c r="Y60" s="63"/>
      <c r="Z60" s="63"/>
      <c r="AA60" s="63"/>
      <c r="AB60" s="63"/>
      <c r="AC60" s="63"/>
      <c r="AD60" s="64"/>
      <c r="AE60" s="65"/>
      <c r="AF60" s="66"/>
      <c r="AG60" s="63"/>
      <c r="AH60" s="63"/>
      <c r="AI60" s="63"/>
      <c r="AJ60" s="63"/>
      <c r="AK60" s="63"/>
      <c r="AL60" s="63"/>
      <c r="AM60" s="63"/>
      <c r="AN60" s="63"/>
      <c r="AO60" s="63"/>
      <c r="AP60" s="64"/>
      <c r="AQ60" s="65"/>
      <c r="AR60" s="66"/>
      <c r="AS60" s="63"/>
      <c r="AT60" s="63"/>
      <c r="AU60" s="63"/>
      <c r="AV60" s="63"/>
      <c r="AW60" s="63"/>
      <c r="AX60" s="63"/>
      <c r="AY60" s="63"/>
      <c r="AZ60" s="63"/>
      <c r="BA60" s="63"/>
      <c r="BB60" s="64"/>
      <c r="BC60" s="65"/>
      <c r="BD60" s="66"/>
      <c r="BE60" s="63"/>
      <c r="BF60" s="63"/>
      <c r="BG60" s="63"/>
      <c r="BH60" s="63"/>
      <c r="BI60" s="63"/>
      <c r="BJ60" s="63"/>
      <c r="BK60" s="63"/>
      <c r="BL60" s="63"/>
      <c r="BM60" s="63"/>
      <c r="BN60" s="64"/>
      <c r="BO60" s="65"/>
      <c r="BP60" s="66"/>
      <c r="BQ60" s="63"/>
      <c r="BR60" s="63"/>
      <c r="BS60" s="63"/>
      <c r="BT60" s="63"/>
      <c r="BU60" s="63"/>
      <c r="BV60" s="63"/>
      <c r="BW60" s="63"/>
      <c r="BX60" s="63"/>
      <c r="BY60" s="63"/>
      <c r="BZ60" s="64"/>
      <c r="CA60" s="65"/>
      <c r="CB60" s="66">
        <v>2</v>
      </c>
      <c r="CC60" s="63"/>
      <c r="CD60" s="63"/>
      <c r="CE60" s="63"/>
      <c r="CF60" s="63"/>
      <c r="CG60" s="63"/>
      <c r="CH60" s="63"/>
      <c r="CI60" s="63">
        <v>2</v>
      </c>
      <c r="CJ60" s="63"/>
      <c r="CK60" s="63"/>
      <c r="CL60" s="64"/>
      <c r="CM60" s="67">
        <v>3</v>
      </c>
    </row>
    <row r="61" spans="1:91" ht="13.5" customHeight="1">
      <c r="A61" s="82" t="s">
        <v>83</v>
      </c>
      <c r="B61" s="78" t="s">
        <v>112</v>
      </c>
      <c r="C61" s="75"/>
      <c r="D61" s="75" t="s">
        <v>62</v>
      </c>
      <c r="E61" s="75" t="s">
        <v>62</v>
      </c>
      <c r="F61" s="76">
        <f>SUM(H61:R61,T61:AD61,AF61:AP61,AR61:BB61,BD61:BN61,BP61:BZ61,CB61:CL61,CN61:CX61)</f>
        <v>4</v>
      </c>
      <c r="G61" s="77">
        <f>SUM(S61,AE61,AQ61,BC61,BO61,CA61,CM61,CY61)</f>
        <v>4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4"/>
      <c r="S61" s="65"/>
      <c r="T61" s="66"/>
      <c r="U61" s="63"/>
      <c r="V61" s="63"/>
      <c r="W61" s="63"/>
      <c r="X61" s="63"/>
      <c r="Y61" s="63"/>
      <c r="Z61" s="63"/>
      <c r="AA61" s="63"/>
      <c r="AB61" s="63"/>
      <c r="AC61" s="63"/>
      <c r="AD61" s="64"/>
      <c r="AE61" s="65"/>
      <c r="AF61" s="66"/>
      <c r="AG61" s="63"/>
      <c r="AH61" s="63"/>
      <c r="AI61" s="63"/>
      <c r="AJ61" s="63"/>
      <c r="AK61" s="63"/>
      <c r="AL61" s="63"/>
      <c r="AM61" s="63"/>
      <c r="AN61" s="63"/>
      <c r="AO61" s="63"/>
      <c r="AP61" s="64"/>
      <c r="AQ61" s="65"/>
      <c r="AR61" s="66"/>
      <c r="AS61" s="63"/>
      <c r="AT61" s="63"/>
      <c r="AU61" s="63"/>
      <c r="AV61" s="63"/>
      <c r="AW61" s="63"/>
      <c r="AX61" s="63"/>
      <c r="AY61" s="63"/>
      <c r="AZ61" s="63"/>
      <c r="BA61" s="63"/>
      <c r="BB61" s="64"/>
      <c r="BC61" s="65"/>
      <c r="BD61" s="66"/>
      <c r="BE61" s="63"/>
      <c r="BF61" s="63"/>
      <c r="BG61" s="63"/>
      <c r="BH61" s="63"/>
      <c r="BI61" s="63"/>
      <c r="BJ61" s="63"/>
      <c r="BK61" s="63"/>
      <c r="BL61" s="63"/>
      <c r="BM61" s="63"/>
      <c r="BN61" s="64"/>
      <c r="BO61" s="65"/>
      <c r="BP61" s="66"/>
      <c r="BQ61" s="63"/>
      <c r="BR61" s="63"/>
      <c r="BS61" s="63"/>
      <c r="BT61" s="63"/>
      <c r="BU61" s="63"/>
      <c r="BV61" s="63"/>
      <c r="BW61" s="63"/>
      <c r="BX61" s="63"/>
      <c r="BY61" s="63"/>
      <c r="BZ61" s="64"/>
      <c r="CA61" s="65"/>
      <c r="CB61" s="66">
        <v>2</v>
      </c>
      <c r="CC61" s="63"/>
      <c r="CD61" s="63"/>
      <c r="CE61" s="63"/>
      <c r="CF61" s="63"/>
      <c r="CG61" s="63"/>
      <c r="CH61" s="63"/>
      <c r="CI61" s="63"/>
      <c r="CJ61" s="63"/>
      <c r="CK61" s="63">
        <v>2</v>
      </c>
      <c r="CL61" s="64"/>
      <c r="CM61" s="67">
        <v>4</v>
      </c>
    </row>
    <row r="62" spans="1:91" ht="13.5" customHeight="1">
      <c r="A62" s="82" t="s">
        <v>85</v>
      </c>
      <c r="B62" s="78" t="s">
        <v>113</v>
      </c>
      <c r="C62" s="75"/>
      <c r="D62" s="75" t="s">
        <v>62</v>
      </c>
      <c r="E62" s="75" t="s">
        <v>62</v>
      </c>
      <c r="F62" s="76">
        <f>SUM(H62:R62,T62:AD62,AF62:AP62,AR62:BB62,BD62:BN62,BP62:BZ62,CB62:CL62,CN62:CX62)</f>
        <v>4</v>
      </c>
      <c r="G62" s="77">
        <f>SUM(S62,AE62,AQ62,BC62,BO62,CA62,CM62,CY62)</f>
        <v>3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4"/>
      <c r="S62" s="65"/>
      <c r="T62" s="66"/>
      <c r="U62" s="63"/>
      <c r="V62" s="63"/>
      <c r="W62" s="63"/>
      <c r="X62" s="63"/>
      <c r="Y62" s="63"/>
      <c r="Z62" s="63"/>
      <c r="AA62" s="63"/>
      <c r="AB62" s="63"/>
      <c r="AC62" s="63"/>
      <c r="AD62" s="64"/>
      <c r="AE62" s="65"/>
      <c r="AF62" s="66"/>
      <c r="AG62" s="63"/>
      <c r="AH62" s="63"/>
      <c r="AI62" s="63"/>
      <c r="AJ62" s="63"/>
      <c r="AK62" s="63"/>
      <c r="AL62" s="63"/>
      <c r="AM62" s="63"/>
      <c r="AN62" s="63"/>
      <c r="AO62" s="63"/>
      <c r="AP62" s="64"/>
      <c r="AQ62" s="65"/>
      <c r="AR62" s="66"/>
      <c r="AS62" s="63"/>
      <c r="AT62" s="63"/>
      <c r="AU62" s="63"/>
      <c r="AV62" s="63"/>
      <c r="AW62" s="63"/>
      <c r="AX62" s="63"/>
      <c r="AY62" s="63"/>
      <c r="AZ62" s="63"/>
      <c r="BA62" s="63"/>
      <c r="BB62" s="64"/>
      <c r="BC62" s="65"/>
      <c r="BD62" s="66"/>
      <c r="BE62" s="63"/>
      <c r="BF62" s="63"/>
      <c r="BG62" s="63"/>
      <c r="BH62" s="63"/>
      <c r="BI62" s="63"/>
      <c r="BJ62" s="63"/>
      <c r="BK62" s="63"/>
      <c r="BL62" s="63"/>
      <c r="BM62" s="63"/>
      <c r="BN62" s="64"/>
      <c r="BO62" s="65"/>
      <c r="BP62" s="66"/>
      <c r="BQ62" s="63"/>
      <c r="BR62" s="63"/>
      <c r="BS62" s="63"/>
      <c r="BT62" s="63"/>
      <c r="BU62" s="63"/>
      <c r="BV62" s="63"/>
      <c r="BW62" s="63"/>
      <c r="BX62" s="63"/>
      <c r="BY62" s="63"/>
      <c r="BZ62" s="64"/>
      <c r="CA62" s="65"/>
      <c r="CB62" s="66">
        <v>2</v>
      </c>
      <c r="CC62" s="63"/>
      <c r="CD62" s="63"/>
      <c r="CE62" s="63"/>
      <c r="CF62" s="63"/>
      <c r="CG62" s="63"/>
      <c r="CH62" s="63"/>
      <c r="CI62" s="63">
        <v>2</v>
      </c>
      <c r="CJ62" s="63"/>
      <c r="CK62" s="63"/>
      <c r="CL62" s="64"/>
      <c r="CM62" s="67">
        <v>3</v>
      </c>
    </row>
    <row r="63" spans="1:91" ht="13.5" customHeight="1">
      <c r="A63" s="82" t="s">
        <v>87</v>
      </c>
      <c r="B63" s="78" t="s">
        <v>114</v>
      </c>
      <c r="C63" s="75"/>
      <c r="D63" s="75"/>
      <c r="E63" s="75" t="s">
        <v>62</v>
      </c>
      <c r="F63" s="76">
        <f>SUM(H63:R63,T63:AD63,AF63:AP63,AR63:BB63,BD63:BN63,BP63:BZ63,CB63:CL63,CN63:CX63)</f>
        <v>2</v>
      </c>
      <c r="G63" s="77">
        <f>SUM(S63,AE63,AQ63,BC63,BO63,CA63,CM63,CY63)</f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4"/>
      <c r="S63" s="65"/>
      <c r="T63" s="66"/>
      <c r="U63" s="63"/>
      <c r="V63" s="63"/>
      <c r="W63" s="63"/>
      <c r="X63" s="63"/>
      <c r="Y63" s="63"/>
      <c r="Z63" s="63"/>
      <c r="AA63" s="63"/>
      <c r="AB63" s="63"/>
      <c r="AC63" s="63"/>
      <c r="AD63" s="64"/>
      <c r="AE63" s="65"/>
      <c r="AF63" s="66"/>
      <c r="AG63" s="63"/>
      <c r="AH63" s="63"/>
      <c r="AI63" s="63"/>
      <c r="AJ63" s="63"/>
      <c r="AK63" s="63"/>
      <c r="AL63" s="63"/>
      <c r="AM63" s="63"/>
      <c r="AN63" s="63"/>
      <c r="AO63" s="63"/>
      <c r="AP63" s="64"/>
      <c r="AQ63" s="65"/>
      <c r="AR63" s="66"/>
      <c r="AS63" s="63"/>
      <c r="AT63" s="63"/>
      <c r="AU63" s="63"/>
      <c r="AV63" s="63"/>
      <c r="AW63" s="63"/>
      <c r="AX63" s="63"/>
      <c r="AY63" s="63"/>
      <c r="AZ63" s="63"/>
      <c r="BA63" s="63"/>
      <c r="BB63" s="64"/>
      <c r="BC63" s="65"/>
      <c r="BD63" s="66"/>
      <c r="BE63" s="63"/>
      <c r="BF63" s="63"/>
      <c r="BG63" s="63"/>
      <c r="BH63" s="63"/>
      <c r="BI63" s="63"/>
      <c r="BJ63" s="63"/>
      <c r="BK63" s="63"/>
      <c r="BL63" s="63"/>
      <c r="BM63" s="63"/>
      <c r="BN63" s="64"/>
      <c r="BO63" s="65"/>
      <c r="BP63" s="66"/>
      <c r="BQ63" s="63"/>
      <c r="BR63" s="63"/>
      <c r="BS63" s="63"/>
      <c r="BT63" s="63"/>
      <c r="BU63" s="63"/>
      <c r="BV63" s="63"/>
      <c r="BW63" s="63"/>
      <c r="BX63" s="63"/>
      <c r="BY63" s="63"/>
      <c r="BZ63" s="64"/>
      <c r="CA63" s="65"/>
      <c r="CB63" s="66"/>
      <c r="CC63" s="63"/>
      <c r="CD63" s="63"/>
      <c r="CE63" s="63">
        <v>2</v>
      </c>
      <c r="CF63" s="63"/>
      <c r="CG63" s="63"/>
      <c r="CH63" s="63"/>
      <c r="CI63" s="63"/>
      <c r="CJ63" s="63"/>
      <c r="CK63" s="63"/>
      <c r="CL63" s="64"/>
      <c r="CM63" s="67">
        <v>2</v>
      </c>
    </row>
    <row r="64" spans="1:91" ht="13.5" customHeight="1">
      <c r="A64" s="82" t="s">
        <v>89</v>
      </c>
      <c r="B64" s="78" t="s">
        <v>115</v>
      </c>
      <c r="C64" s="75"/>
      <c r="D64" s="75" t="s">
        <v>62</v>
      </c>
      <c r="E64" s="75"/>
      <c r="F64" s="76">
        <f>SUM(H64:R64,T64:AD64,AF64:AP64,AR64:BB64,BD64:BN64,BP64:BZ64,CB64:CL64,CN64:CX64)</f>
        <v>0.27</v>
      </c>
      <c r="G64" s="77">
        <f>SUM(S64,AE64,AQ64,BC64,BO64,CA64,CM64,CY64)</f>
        <v>0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4"/>
      <c r="S64" s="65"/>
      <c r="T64" s="66"/>
      <c r="U64" s="63"/>
      <c r="V64" s="63"/>
      <c r="W64" s="63"/>
      <c r="X64" s="63"/>
      <c r="Y64" s="63"/>
      <c r="Z64" s="63"/>
      <c r="AA64" s="63"/>
      <c r="AB64" s="63"/>
      <c r="AC64" s="63"/>
      <c r="AD64" s="64"/>
      <c r="AE64" s="65"/>
      <c r="AF64" s="66"/>
      <c r="AG64" s="63"/>
      <c r="AH64" s="63"/>
      <c r="AI64" s="63"/>
      <c r="AJ64" s="63"/>
      <c r="AK64" s="63"/>
      <c r="AL64" s="63"/>
      <c r="AM64" s="63"/>
      <c r="AN64" s="63"/>
      <c r="AO64" s="63"/>
      <c r="AP64" s="64"/>
      <c r="AQ64" s="65"/>
      <c r="AR64" s="66"/>
      <c r="AS64" s="63"/>
      <c r="AT64" s="63"/>
      <c r="AU64" s="63"/>
      <c r="AV64" s="63"/>
      <c r="AW64" s="63"/>
      <c r="AX64" s="63"/>
      <c r="AY64" s="63"/>
      <c r="AZ64" s="63"/>
      <c r="BA64" s="63"/>
      <c r="BB64" s="64"/>
      <c r="BC64" s="65"/>
      <c r="BD64" s="66"/>
      <c r="BE64" s="63"/>
      <c r="BF64" s="63"/>
      <c r="BG64" s="63"/>
      <c r="BH64" s="63"/>
      <c r="BI64" s="63"/>
      <c r="BJ64" s="63"/>
      <c r="BK64" s="63"/>
      <c r="BL64" s="63"/>
      <c r="BM64" s="63"/>
      <c r="BN64" s="64"/>
      <c r="BO64" s="65"/>
      <c r="BP64" s="66"/>
      <c r="BQ64" s="63"/>
      <c r="BR64" s="63"/>
      <c r="BS64" s="63"/>
      <c r="BT64" s="63"/>
      <c r="BU64" s="63"/>
      <c r="BV64" s="63"/>
      <c r="BW64" s="63"/>
      <c r="BX64" s="63"/>
      <c r="BY64" s="63"/>
      <c r="BZ64" s="64"/>
      <c r="CA64" s="65"/>
      <c r="CB64" s="83">
        <v>0.27</v>
      </c>
      <c r="CC64" s="63"/>
      <c r="CD64" s="63"/>
      <c r="CE64" s="63"/>
      <c r="CF64" s="63"/>
      <c r="CG64" s="63"/>
      <c r="CH64" s="63"/>
      <c r="CI64" s="63"/>
      <c r="CJ64" s="63"/>
      <c r="CK64" s="63"/>
      <c r="CL64" s="64"/>
      <c r="CM64" s="84"/>
    </row>
    <row r="65" spans="1:91" ht="13.5" customHeight="1">
      <c r="A65" s="82" t="s">
        <v>92</v>
      </c>
      <c r="B65" s="78" t="s">
        <v>116</v>
      </c>
      <c r="C65" s="75" t="s">
        <v>62</v>
      </c>
      <c r="D65" s="75"/>
      <c r="E65" s="75"/>
      <c r="F65" s="76">
        <f>SUM(H65:R65,T65:AD65,AF65:AP65,AR65:BB65,BD65:BN65,BP65:BZ65,CB65:CL65,CN65:CX65)</f>
        <v>0</v>
      </c>
      <c r="G65" s="77">
        <f>SUM(S65,AE65,AQ65,BC65,BO65,CA65,CM65,CY65)</f>
        <v>13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4"/>
      <c r="S65" s="65"/>
      <c r="T65" s="66"/>
      <c r="U65" s="63"/>
      <c r="V65" s="63"/>
      <c r="W65" s="63"/>
      <c r="X65" s="63"/>
      <c r="Y65" s="63"/>
      <c r="Z65" s="63"/>
      <c r="AA65" s="63"/>
      <c r="AB65" s="63"/>
      <c r="AC65" s="63"/>
      <c r="AD65" s="64"/>
      <c r="AE65" s="65"/>
      <c r="AF65" s="66"/>
      <c r="AG65" s="63"/>
      <c r="AH65" s="63"/>
      <c r="AI65" s="63"/>
      <c r="AJ65" s="63"/>
      <c r="AK65" s="63"/>
      <c r="AL65" s="63"/>
      <c r="AM65" s="63"/>
      <c r="AN65" s="63"/>
      <c r="AO65" s="63"/>
      <c r="AP65" s="64"/>
      <c r="AQ65" s="65"/>
      <c r="AR65" s="66"/>
      <c r="AS65" s="63"/>
      <c r="AT65" s="63"/>
      <c r="AU65" s="63"/>
      <c r="AV65" s="63"/>
      <c r="AW65" s="63"/>
      <c r="AX65" s="63"/>
      <c r="AY65" s="63"/>
      <c r="AZ65" s="63"/>
      <c r="BA65" s="63"/>
      <c r="BB65" s="64"/>
      <c r="BC65" s="65"/>
      <c r="BD65" s="66"/>
      <c r="BE65" s="63"/>
      <c r="BF65" s="63"/>
      <c r="BG65" s="63"/>
      <c r="BH65" s="63"/>
      <c r="BI65" s="63"/>
      <c r="BJ65" s="63"/>
      <c r="BK65" s="63"/>
      <c r="BL65" s="63"/>
      <c r="BM65" s="63"/>
      <c r="BN65" s="64"/>
      <c r="BO65" s="65"/>
      <c r="BP65" s="66"/>
      <c r="BQ65" s="63"/>
      <c r="BR65" s="63"/>
      <c r="BS65" s="63"/>
      <c r="BT65" s="63"/>
      <c r="BU65" s="63"/>
      <c r="BV65" s="63"/>
      <c r="BW65" s="63"/>
      <c r="BX65" s="63"/>
      <c r="BY65" s="63"/>
      <c r="BZ65" s="64"/>
      <c r="CA65" s="65"/>
      <c r="CB65" s="85"/>
      <c r="CC65" s="63"/>
      <c r="CD65" s="63"/>
      <c r="CE65" s="63"/>
      <c r="CF65" s="63"/>
      <c r="CG65" s="63"/>
      <c r="CH65" s="63"/>
      <c r="CI65" s="63"/>
      <c r="CJ65" s="63"/>
      <c r="CK65" s="63"/>
      <c r="CL65" s="64"/>
      <c r="CM65" s="67">
        <v>13</v>
      </c>
    </row>
    <row r="66" spans="1:91" ht="13.5" customHeight="1">
      <c r="A66" s="79" t="s">
        <v>64</v>
      </c>
      <c r="B66" s="79"/>
      <c r="C66" s="79"/>
      <c r="D66" s="79"/>
      <c r="E66" s="79"/>
      <c r="F66" s="80">
        <f>SUM(F50:F65)</f>
        <v>55.27</v>
      </c>
      <c r="G66" s="81">
        <f>SUM(G50:G65)</f>
        <v>66</v>
      </c>
      <c r="H66" s="52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4"/>
      <c r="T66" s="55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4"/>
      <c r="AF66" s="55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4"/>
      <c r="AR66" s="55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4"/>
      <c r="BD66" s="55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4"/>
      <c r="BP66" s="55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4"/>
      <c r="CB66" s="55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6"/>
    </row>
    <row r="67" spans="1:91" ht="13.5" customHeight="1">
      <c r="A67" s="86" t="s">
        <v>117</v>
      </c>
      <c r="B67" s="86"/>
      <c r="C67" s="86"/>
      <c r="D67" s="86"/>
      <c r="E67" s="86"/>
      <c r="F67" s="86"/>
      <c r="G67" s="86"/>
      <c r="H67" s="87">
        <f>SUM(H17:H66)</f>
        <v>9</v>
      </c>
      <c r="I67" s="87">
        <f>SUM(I17:I66)</f>
        <v>6</v>
      </c>
      <c r="J67" s="87">
        <f>SUM(J17:J66)</f>
        <v>0</v>
      </c>
      <c r="K67" s="87">
        <f>SUM(K17:K66)</f>
        <v>0</v>
      </c>
      <c r="L67" s="87">
        <f>SUM(L17:L66)</f>
        <v>2</v>
      </c>
      <c r="M67" s="87">
        <f>SUM(M17:M66)</f>
        <v>0</v>
      </c>
      <c r="N67" s="87">
        <f>SUM(N17:N66)</f>
        <v>0</v>
      </c>
      <c r="O67" s="87">
        <f>SUM(O17:O66)</f>
        <v>3</v>
      </c>
      <c r="P67" s="87">
        <f>SUM(P17:P66)</f>
        <v>0</v>
      </c>
      <c r="Q67" s="87">
        <f>SUM(Q17:Q66)</f>
        <v>0</v>
      </c>
      <c r="R67" s="87">
        <f>SUM(R17:R66)</f>
        <v>0</v>
      </c>
      <c r="S67" s="88">
        <f>SUM(S17:S66)</f>
        <v>30</v>
      </c>
      <c r="T67" s="87">
        <f>SUM(T17:T66)</f>
        <v>12</v>
      </c>
      <c r="U67" s="87">
        <f>SUM(U17:U66)</f>
        <v>7</v>
      </c>
      <c r="V67" s="87">
        <f>SUM(V17:V66)</f>
        <v>2</v>
      </c>
      <c r="W67" s="87">
        <f>SUM(W17:W66)</f>
        <v>0</v>
      </c>
      <c r="X67" s="87">
        <f>SUM(X17:X66)</f>
        <v>2</v>
      </c>
      <c r="Y67" s="87">
        <f>SUM(Y17:Y66)</f>
        <v>0</v>
      </c>
      <c r="Z67" s="87">
        <f>SUM(Z17:Z66)</f>
        <v>4</v>
      </c>
      <c r="AA67" s="87">
        <f>SUM(AA17:AA66)</f>
        <v>0</v>
      </c>
      <c r="AB67" s="87">
        <f>SUM(AB17:AB66)</f>
        <v>0</v>
      </c>
      <c r="AC67" s="87">
        <f>SUM(AC17:AC66)</f>
        <v>0</v>
      </c>
      <c r="AD67" s="87">
        <f>SUM(AD17:AD66)</f>
        <v>0</v>
      </c>
      <c r="AE67" s="88">
        <f>SUM(AE17:AE66)</f>
        <v>30</v>
      </c>
      <c r="AF67" s="87">
        <f>SUM(AF17:AF66)</f>
        <v>14</v>
      </c>
      <c r="AG67" s="87">
        <f>SUM(AG17:AG66)</f>
        <v>1</v>
      </c>
      <c r="AH67" s="87">
        <f>SUM(AH17:AH66)</f>
        <v>2</v>
      </c>
      <c r="AI67" s="87">
        <f>SUM(AI17:AI66)</f>
        <v>0</v>
      </c>
      <c r="AJ67" s="87">
        <f>SUM(AJ17:AJ66)</f>
        <v>0</v>
      </c>
      <c r="AK67" s="87">
        <f>SUM(AK17:AK66)</f>
        <v>0</v>
      </c>
      <c r="AL67" s="87">
        <f>SUM(AL17:AL66)</f>
        <v>3</v>
      </c>
      <c r="AM67" s="87">
        <f>SUM(AM17:AM66)</f>
        <v>3</v>
      </c>
      <c r="AN67" s="87">
        <f>SUM(AN17:AN66)</f>
        <v>0</v>
      </c>
      <c r="AO67" s="87">
        <f>SUM(AO17:AO66)</f>
        <v>2</v>
      </c>
      <c r="AP67" s="87">
        <f>SUM(AP17:AP66)</f>
        <v>0</v>
      </c>
      <c r="AQ67" s="88">
        <f>SUM(AQ17:AQ66)</f>
        <v>30</v>
      </c>
      <c r="AR67" s="87">
        <f>SUM(AR17:AR66)</f>
        <v>15</v>
      </c>
      <c r="AS67" s="87">
        <f>SUM(AS17:AS66)</f>
        <v>0</v>
      </c>
      <c r="AT67" s="87">
        <f>SUM(AT17:AT66)</f>
        <v>2</v>
      </c>
      <c r="AU67" s="87">
        <f>SUM(AU17:AU66)</f>
        <v>0</v>
      </c>
      <c r="AV67" s="87">
        <f>SUM(AV17:AV66)</f>
        <v>0</v>
      </c>
      <c r="AW67" s="87">
        <f>SUM(AW17:AW66)</f>
        <v>0</v>
      </c>
      <c r="AX67" s="87">
        <f>SUM(AX17:AX66)</f>
        <v>5</v>
      </c>
      <c r="AY67" s="87">
        <f>SUM(AY17:AY66)</f>
        <v>0</v>
      </c>
      <c r="AZ67" s="87">
        <f>SUM(AZ17:AZ66)</f>
        <v>0</v>
      </c>
      <c r="BA67" s="87">
        <f>SUM(BA17:BA66)</f>
        <v>3</v>
      </c>
      <c r="BB67" s="87">
        <f>SUM(BB17:BB66)</f>
        <v>0</v>
      </c>
      <c r="BC67" s="88">
        <f>SUM(BC17:BC66)</f>
        <v>30</v>
      </c>
      <c r="BD67" s="87">
        <f>SUM(BD17:BD66)</f>
        <v>11</v>
      </c>
      <c r="BE67" s="87">
        <f>SUM(BE17:BE66)</f>
        <v>2</v>
      </c>
      <c r="BF67" s="87">
        <f>SUM(BF17:BF66)</f>
        <v>4</v>
      </c>
      <c r="BG67" s="87">
        <f>SUM(BG17:BG66)</f>
        <v>0</v>
      </c>
      <c r="BH67" s="87">
        <f>SUM(BH17:BH66)</f>
        <v>0</v>
      </c>
      <c r="BI67" s="87">
        <f>SUM(BI17:BI66)</f>
        <v>0</v>
      </c>
      <c r="BJ67" s="87">
        <f>SUM(BJ17:BJ66)</f>
        <v>8</v>
      </c>
      <c r="BK67" s="87">
        <f>SUM(BK17:BK66)</f>
        <v>1</v>
      </c>
      <c r="BL67" s="87">
        <f>SUM(BL17:BL66)</f>
        <v>0</v>
      </c>
      <c r="BM67" s="87">
        <f>SUM(BM17:BM66)</f>
        <v>4</v>
      </c>
      <c r="BN67" s="87">
        <f>SUM(BN17:BN66)</f>
        <v>0</v>
      </c>
      <c r="BO67" s="88">
        <f>SUM(BO17:BO66)</f>
        <v>31</v>
      </c>
      <c r="BP67" s="87">
        <f>SUM(BP17:BP66)</f>
        <v>11</v>
      </c>
      <c r="BQ67" s="87">
        <f>SUM(BQ17:BQ66)</f>
        <v>1</v>
      </c>
      <c r="BR67" s="87">
        <f>SUM(BR17:BR66)</f>
        <v>0</v>
      </c>
      <c r="BS67" s="87">
        <f>SUM(BS17:BS66)</f>
        <v>0</v>
      </c>
      <c r="BT67" s="87">
        <f>SUM(BT17:BT66)</f>
        <v>0</v>
      </c>
      <c r="BU67" s="87">
        <f>SUM(BU17:BU66)</f>
        <v>0</v>
      </c>
      <c r="BV67" s="87">
        <f>SUM(BV17:BV66)</f>
        <v>0</v>
      </c>
      <c r="BW67" s="87">
        <f>SUM(BW17:BW66)</f>
        <v>10</v>
      </c>
      <c r="BX67" s="87">
        <f>SUM(BX17:BX66)</f>
        <v>0</v>
      </c>
      <c r="BY67" s="87">
        <f>SUM(BY17:BY66)</f>
        <v>4</v>
      </c>
      <c r="BZ67" s="87">
        <f>SUM(BZ17:BZ66)</f>
        <v>0</v>
      </c>
      <c r="CA67" s="88">
        <f>SUM(CA17:CA66)</f>
        <v>25</v>
      </c>
      <c r="CB67" s="87">
        <f>SUM(CB17:CB66)</f>
        <v>8.27</v>
      </c>
      <c r="CC67" s="87">
        <f>SUM(CC17:CC66)</f>
        <v>0</v>
      </c>
      <c r="CD67" s="87">
        <f>SUM(CD17:CD66)</f>
        <v>0</v>
      </c>
      <c r="CE67" s="87">
        <f>SUM(CE17:CE66)</f>
        <v>2</v>
      </c>
      <c r="CF67" s="87">
        <f>SUM(CF17:CF66)</f>
        <v>0</v>
      </c>
      <c r="CG67" s="87">
        <f>SUM(CG17:CG66)</f>
        <v>0</v>
      </c>
      <c r="CH67" s="87">
        <f>SUM(CH17:CH66)</f>
        <v>0</v>
      </c>
      <c r="CI67" s="87">
        <f>SUM(CI17:CI66)</f>
        <v>5</v>
      </c>
      <c r="CJ67" s="87">
        <f>SUM(CJ17:CJ66)</f>
        <v>0</v>
      </c>
      <c r="CK67" s="87">
        <f>SUM(CK17:CK66)</f>
        <v>4</v>
      </c>
      <c r="CL67" s="87">
        <f>SUM(CL17:CL66)</f>
        <v>0</v>
      </c>
      <c r="CM67" s="89">
        <f>SUM(CM17:CM66)</f>
        <v>30</v>
      </c>
    </row>
    <row r="68" spans="1:91" s="99" customFormat="1" ht="13.5" customHeight="1">
      <c r="A68" s="90" t="s">
        <v>64</v>
      </c>
      <c r="B68" s="90"/>
      <c r="C68" s="90"/>
      <c r="D68" s="90"/>
      <c r="E68" s="90"/>
      <c r="F68" s="91">
        <f>SUBTOTAL(9,F24,F42,F48,F66)</f>
        <v>172.27</v>
      </c>
      <c r="G68" s="91">
        <f>SUBTOTAL(9,G24,G42,G48,G66)</f>
        <v>206</v>
      </c>
      <c r="H68" s="92" t="s">
        <v>118</v>
      </c>
      <c r="I68" s="92"/>
      <c r="J68" s="92"/>
      <c r="K68" s="92"/>
      <c r="L68" s="92"/>
      <c r="M68" s="92"/>
      <c r="N68" s="92"/>
      <c r="O68" s="92"/>
      <c r="P68" s="93">
        <f>SUM(H67:R67)</f>
        <v>20</v>
      </c>
      <c r="Q68" s="93"/>
      <c r="R68" s="94" t="s">
        <v>119</v>
      </c>
      <c r="S68" s="95">
        <f>S67</f>
        <v>30</v>
      </c>
      <c r="T68" s="92" t="s">
        <v>118</v>
      </c>
      <c r="U68" s="92"/>
      <c r="V68" s="92"/>
      <c r="W68" s="92"/>
      <c r="X68" s="92"/>
      <c r="Y68" s="92"/>
      <c r="Z68" s="92"/>
      <c r="AA68" s="92"/>
      <c r="AB68" s="96">
        <f>SUM(T67:AD67)</f>
        <v>27</v>
      </c>
      <c r="AC68" s="96"/>
      <c r="AD68" s="97" t="s">
        <v>119</v>
      </c>
      <c r="AE68" s="88">
        <f>AE67</f>
        <v>30</v>
      </c>
      <c r="AF68" s="92" t="s">
        <v>118</v>
      </c>
      <c r="AG68" s="92"/>
      <c r="AH68" s="92"/>
      <c r="AI68" s="92"/>
      <c r="AJ68" s="92"/>
      <c r="AK68" s="92"/>
      <c r="AL68" s="92"/>
      <c r="AM68" s="92"/>
      <c r="AN68" s="96">
        <f>SUM(AF67:AP67)</f>
        <v>25</v>
      </c>
      <c r="AO68" s="96"/>
      <c r="AP68" s="98" t="s">
        <v>119</v>
      </c>
      <c r="AQ68" s="88">
        <f>AQ67</f>
        <v>30</v>
      </c>
      <c r="AR68" s="92" t="s">
        <v>118</v>
      </c>
      <c r="AS68" s="92"/>
      <c r="AT68" s="92"/>
      <c r="AU68" s="92"/>
      <c r="AV68" s="92"/>
      <c r="AW68" s="92"/>
      <c r="AX68" s="92"/>
      <c r="AY68" s="92"/>
      <c r="AZ68" s="96">
        <f>SUM(AR67:BB67)</f>
        <v>25</v>
      </c>
      <c r="BA68" s="96"/>
      <c r="BB68" s="97" t="s">
        <v>119</v>
      </c>
      <c r="BC68" s="88">
        <f>BC67</f>
        <v>30</v>
      </c>
      <c r="BD68" s="92" t="s">
        <v>118</v>
      </c>
      <c r="BE68" s="92"/>
      <c r="BF68" s="92"/>
      <c r="BG68" s="92"/>
      <c r="BH68" s="92"/>
      <c r="BI68" s="92"/>
      <c r="BJ68" s="92"/>
      <c r="BK68" s="92"/>
      <c r="BL68" s="96">
        <f>SUM(BD67:BN67)</f>
        <v>30</v>
      </c>
      <c r="BM68" s="96"/>
      <c r="BN68" s="97" t="s">
        <v>119</v>
      </c>
      <c r="BO68" s="88">
        <f>BO67</f>
        <v>31</v>
      </c>
      <c r="BP68" s="92" t="s">
        <v>118</v>
      </c>
      <c r="BQ68" s="92"/>
      <c r="BR68" s="92"/>
      <c r="BS68" s="92"/>
      <c r="BT68" s="92"/>
      <c r="BU68" s="92"/>
      <c r="BV68" s="92"/>
      <c r="BW68" s="92"/>
      <c r="BX68" s="96">
        <f>SUM(BP67:BZ67)</f>
        <v>26</v>
      </c>
      <c r="BY68" s="96"/>
      <c r="BZ68" s="97" t="s">
        <v>119</v>
      </c>
      <c r="CA68" s="88">
        <f>CA67</f>
        <v>25</v>
      </c>
      <c r="CB68" s="92" t="s">
        <v>118</v>
      </c>
      <c r="CC68" s="92"/>
      <c r="CD68" s="92"/>
      <c r="CE68" s="92"/>
      <c r="CF68" s="92"/>
      <c r="CG68" s="92"/>
      <c r="CH68" s="92"/>
      <c r="CI68" s="92"/>
      <c r="CJ68" s="96">
        <f>SUM(CB67:CL67)</f>
        <v>19.27</v>
      </c>
      <c r="CK68" s="96"/>
      <c r="CL68" s="97" t="s">
        <v>119</v>
      </c>
      <c r="CM68" s="89">
        <f>CM67</f>
        <v>30</v>
      </c>
    </row>
    <row r="69" spans="1:91" s="99" customFormat="1" ht="13.5" customHeight="1">
      <c r="A69" s="100" t="s">
        <v>120</v>
      </c>
      <c r="B69" s="100"/>
      <c r="C69" s="100"/>
      <c r="D69" s="100"/>
      <c r="E69" s="100"/>
      <c r="F69" s="100"/>
      <c r="G69" s="100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54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2"/>
      <c r="AE69" s="54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54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54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54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54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56"/>
    </row>
    <row r="70" spans="1:91" s="99" customFormat="1" ht="13.5" customHeight="1">
      <c r="A70" s="103" t="s">
        <v>48</v>
      </c>
      <c r="B70" s="104" t="s">
        <v>121</v>
      </c>
      <c r="C70" s="105"/>
      <c r="D70" s="105"/>
      <c r="E70" s="106" t="s">
        <v>60</v>
      </c>
      <c r="F70" s="107">
        <f>SUM(H70:R70,T70:AD70,AF70:AP70,AR70:BB70,BD70:BN70,BP70:BZ70,CB70:CL70)</f>
        <v>0</v>
      </c>
      <c r="G70" s="108">
        <f>SUM(S70,AE70,AQ70,BC70,BO70,CA70,CM70)</f>
        <v>4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10"/>
      <c r="S70" s="111">
        <v>0</v>
      </c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10"/>
      <c r="AE70" s="111">
        <v>0</v>
      </c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10"/>
      <c r="AQ70" s="111">
        <v>0</v>
      </c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10"/>
      <c r="BC70" s="111">
        <v>0</v>
      </c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10"/>
      <c r="BO70" s="111">
        <v>0</v>
      </c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10"/>
      <c r="CA70" s="111">
        <v>4</v>
      </c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10"/>
      <c r="CM70" s="112">
        <v>0</v>
      </c>
    </row>
    <row r="71" spans="1:91" s="99" customFormat="1" ht="13.5" customHeight="1">
      <c r="A71" s="86" t="s">
        <v>117</v>
      </c>
      <c r="B71" s="86"/>
      <c r="C71" s="86"/>
      <c r="D71" s="86"/>
      <c r="E71" s="86"/>
      <c r="F71" s="86"/>
      <c r="G71" s="86"/>
      <c r="H71" s="113">
        <f>SUM(H70:H70)</f>
        <v>0</v>
      </c>
      <c r="I71" s="113">
        <f>SUM(I70:I70)</f>
        <v>0</v>
      </c>
      <c r="J71" s="113">
        <f>SUM(J70:J70)</f>
        <v>0</v>
      </c>
      <c r="K71" s="113">
        <f>SUM(K70:K70)</f>
        <v>0</v>
      </c>
      <c r="L71" s="113">
        <f>SUM(L70:L70)</f>
        <v>0</v>
      </c>
      <c r="M71" s="113">
        <f>SUM(M70:M70)</f>
        <v>0</v>
      </c>
      <c r="N71" s="113">
        <f>SUM(N70:N70)</f>
        <v>0</v>
      </c>
      <c r="O71" s="113">
        <f>SUM(O70:O70)</f>
        <v>0</v>
      </c>
      <c r="P71" s="113">
        <f>SUM(P70:P70)</f>
        <v>0</v>
      </c>
      <c r="Q71" s="113">
        <f>SUM(Q70:Q70)</f>
        <v>0</v>
      </c>
      <c r="R71" s="113">
        <f>SUM(R70:R70)</f>
        <v>0</v>
      </c>
      <c r="S71" s="114">
        <f>SUM(S70:S70)</f>
        <v>0</v>
      </c>
      <c r="T71" s="113">
        <f>SUM(T70:T70)</f>
        <v>0</v>
      </c>
      <c r="U71" s="113">
        <f>SUM(U70:U70)</f>
        <v>0</v>
      </c>
      <c r="V71" s="113">
        <f>SUM(V70:V70)</f>
        <v>0</v>
      </c>
      <c r="W71" s="113">
        <f>SUM(W70:W70)</f>
        <v>0</v>
      </c>
      <c r="X71" s="113">
        <f>SUM(X70:X70)</f>
        <v>0</v>
      </c>
      <c r="Y71" s="113">
        <f>SUM(Y70:Y70)</f>
        <v>0</v>
      </c>
      <c r="Z71" s="113">
        <f>SUM(Z70:Z70)</f>
        <v>0</v>
      </c>
      <c r="AA71" s="113">
        <f>SUM(AA70:AA70)</f>
        <v>0</v>
      </c>
      <c r="AB71" s="113">
        <f>SUM(AB70:AB70)</f>
        <v>0</v>
      </c>
      <c r="AC71" s="113">
        <f>SUM(AC70:AC70)</f>
        <v>0</v>
      </c>
      <c r="AD71" s="113">
        <f>SUM(AD70:AD70)</f>
        <v>0</v>
      </c>
      <c r="AE71" s="114">
        <f>SUM(AE70:AE70)</f>
        <v>0</v>
      </c>
      <c r="AF71" s="113">
        <f>SUM(AF70:AF70)</f>
        <v>0</v>
      </c>
      <c r="AG71" s="113">
        <f>SUM(AG70:AG70)</f>
        <v>0</v>
      </c>
      <c r="AH71" s="113">
        <f>SUM(AH70:AH70)</f>
        <v>0</v>
      </c>
      <c r="AI71" s="113">
        <f>SUM(AI70:AI70)</f>
        <v>0</v>
      </c>
      <c r="AJ71" s="113">
        <f>SUM(AJ70:AJ70)</f>
        <v>0</v>
      </c>
      <c r="AK71" s="113">
        <f>SUM(AK70:AK70)</f>
        <v>0</v>
      </c>
      <c r="AL71" s="113">
        <f>SUM(AL70:AL70)</f>
        <v>0</v>
      </c>
      <c r="AM71" s="113">
        <f>SUM(AM70:AM70)</f>
        <v>0</v>
      </c>
      <c r="AN71" s="113">
        <f>SUM(AN70:AN70)</f>
        <v>0</v>
      </c>
      <c r="AO71" s="113">
        <f>SUM(AO70:AO70)</f>
        <v>0</v>
      </c>
      <c r="AP71" s="113">
        <f>SUM(AP70:AP70)</f>
        <v>0</v>
      </c>
      <c r="AQ71" s="114">
        <f>SUM(AQ70:AQ70)</f>
        <v>0</v>
      </c>
      <c r="AR71" s="113">
        <f>SUM(AR70:AR70)</f>
        <v>0</v>
      </c>
      <c r="AS71" s="113">
        <f>SUM(AS70:AS70)</f>
        <v>0</v>
      </c>
      <c r="AT71" s="113">
        <f>SUM(AT70:AT70)</f>
        <v>0</v>
      </c>
      <c r="AU71" s="113">
        <f>SUM(AU70:AU70)</f>
        <v>0</v>
      </c>
      <c r="AV71" s="113">
        <f>SUM(AV70:AV70)</f>
        <v>0</v>
      </c>
      <c r="AW71" s="113">
        <f>SUM(AW70:AW70)</f>
        <v>0</v>
      </c>
      <c r="AX71" s="113">
        <f>SUM(AX70:AX70)</f>
        <v>0</v>
      </c>
      <c r="AY71" s="113">
        <f>SUM(AY70:AY70)</f>
        <v>0</v>
      </c>
      <c r="AZ71" s="113">
        <f>SUM(AZ70:AZ70)</f>
        <v>0</v>
      </c>
      <c r="BA71" s="113">
        <f>SUM(BA70:BA70)</f>
        <v>0</v>
      </c>
      <c r="BB71" s="113">
        <f>SUM(BB70:BB70)</f>
        <v>0</v>
      </c>
      <c r="BC71" s="114">
        <f>SUM(BC70:BC70)</f>
        <v>0</v>
      </c>
      <c r="BD71" s="113">
        <f>SUM(BD70:BD70)</f>
        <v>0</v>
      </c>
      <c r="BE71" s="113">
        <f>SUM(BE70:BE70)</f>
        <v>0</v>
      </c>
      <c r="BF71" s="113">
        <f>SUM(BF70:BF70)</f>
        <v>0</v>
      </c>
      <c r="BG71" s="113">
        <f>SUM(BG70:BG70)</f>
        <v>0</v>
      </c>
      <c r="BH71" s="113">
        <f>SUM(BH70:BH70)</f>
        <v>0</v>
      </c>
      <c r="BI71" s="113">
        <f>SUM(BI70:BI70)</f>
        <v>0</v>
      </c>
      <c r="BJ71" s="113">
        <f>SUM(BJ70:BJ70)</f>
        <v>0</v>
      </c>
      <c r="BK71" s="113">
        <f>SUM(BK70:BK70)</f>
        <v>0</v>
      </c>
      <c r="BL71" s="113">
        <f>SUM(BL70:BL70)</f>
        <v>0</v>
      </c>
      <c r="BM71" s="113">
        <f>SUM(BM70:BM70)</f>
        <v>0</v>
      </c>
      <c r="BN71" s="113">
        <f>SUM(BN70:BN70)</f>
        <v>0</v>
      </c>
      <c r="BO71" s="114">
        <f>SUM(BO70:BO70)</f>
        <v>0</v>
      </c>
      <c r="BP71" s="113">
        <f>SUM(BP70:BP70)</f>
        <v>0</v>
      </c>
      <c r="BQ71" s="113">
        <f>SUM(BQ70:BQ70)</f>
        <v>0</v>
      </c>
      <c r="BR71" s="113">
        <f>SUM(BR70:BR70)</f>
        <v>0</v>
      </c>
      <c r="BS71" s="113">
        <f>SUM(BS70:BS70)</f>
        <v>0</v>
      </c>
      <c r="BT71" s="113">
        <f>SUM(BT70:BT70)</f>
        <v>0</v>
      </c>
      <c r="BU71" s="113">
        <f>SUM(BU70:BU70)</f>
        <v>0</v>
      </c>
      <c r="BV71" s="113">
        <f>SUM(BV70:BV70)</f>
        <v>0</v>
      </c>
      <c r="BW71" s="113">
        <f>SUM(BW70:BW70)</f>
        <v>0</v>
      </c>
      <c r="BX71" s="113">
        <f>SUM(BX70:BX70)</f>
        <v>0</v>
      </c>
      <c r="BY71" s="113">
        <f>SUM(BY70:BY70)</f>
        <v>0</v>
      </c>
      <c r="BZ71" s="113">
        <f>SUM(BZ70:BZ70)</f>
        <v>0</v>
      </c>
      <c r="CA71" s="114">
        <f>SUM(CA70:CA70)</f>
        <v>4</v>
      </c>
      <c r="CB71" s="113">
        <f>SUM(CB70:CB70)</f>
        <v>0</v>
      </c>
      <c r="CC71" s="113">
        <f>SUM(CC70:CC70)</f>
        <v>0</v>
      </c>
      <c r="CD71" s="113">
        <f>SUM(CD70:CD70)</f>
        <v>0</v>
      </c>
      <c r="CE71" s="113">
        <f>SUM(CE70:CE70)</f>
        <v>0</v>
      </c>
      <c r="CF71" s="113">
        <f>SUM(CF70:CF70)</f>
        <v>0</v>
      </c>
      <c r="CG71" s="113">
        <f>SUM(CG70:CG70)</f>
        <v>0</v>
      </c>
      <c r="CH71" s="113">
        <f>SUM(CH70:CH70)</f>
        <v>0</v>
      </c>
      <c r="CI71" s="113">
        <f>SUM(CI70:CI70)</f>
        <v>0</v>
      </c>
      <c r="CJ71" s="113">
        <f>SUM(CJ70:CJ70)</f>
        <v>0</v>
      </c>
      <c r="CK71" s="113">
        <f>SUM(CK70:CK70)</f>
        <v>0</v>
      </c>
      <c r="CL71" s="113">
        <f>SUM(CL70:CL70)</f>
        <v>0</v>
      </c>
      <c r="CM71" s="115">
        <f>SUM(CM70:CM70)</f>
        <v>0</v>
      </c>
    </row>
    <row r="72" spans="1:91" s="99" customFormat="1" ht="13.5" customHeight="1">
      <c r="A72" s="90" t="s">
        <v>64</v>
      </c>
      <c r="B72" s="90"/>
      <c r="C72" s="90"/>
      <c r="D72" s="90"/>
      <c r="E72" s="90"/>
      <c r="F72" s="91">
        <f>SUBTOTAL(9,F70)</f>
        <v>0</v>
      </c>
      <c r="G72" s="91">
        <f>SUBTOTAL(9,G70)</f>
        <v>4</v>
      </c>
      <c r="H72" s="92" t="s">
        <v>122</v>
      </c>
      <c r="I72" s="92"/>
      <c r="J72" s="92"/>
      <c r="K72" s="92"/>
      <c r="L72" s="92"/>
      <c r="M72" s="92"/>
      <c r="N72" s="92"/>
      <c r="O72" s="92"/>
      <c r="P72" s="116">
        <f>SUM(H71:R71)</f>
        <v>0</v>
      </c>
      <c r="Q72" s="116"/>
      <c r="R72" s="94" t="s">
        <v>119</v>
      </c>
      <c r="S72" s="88">
        <f>S71</f>
        <v>0</v>
      </c>
      <c r="T72" s="92" t="s">
        <v>122</v>
      </c>
      <c r="U72" s="92"/>
      <c r="V72" s="92"/>
      <c r="W72" s="92"/>
      <c r="X72" s="92"/>
      <c r="Y72" s="92"/>
      <c r="Z72" s="92"/>
      <c r="AA72" s="92"/>
      <c r="AB72" s="87">
        <f>SUM(T71:AD71)</f>
        <v>0</v>
      </c>
      <c r="AC72" s="87"/>
      <c r="AD72" s="117" t="s">
        <v>119</v>
      </c>
      <c r="AE72" s="88">
        <f>AE71</f>
        <v>0</v>
      </c>
      <c r="AF72" s="92" t="s">
        <v>122</v>
      </c>
      <c r="AG72" s="92"/>
      <c r="AH72" s="92"/>
      <c r="AI72" s="92"/>
      <c r="AJ72" s="92"/>
      <c r="AK72" s="92"/>
      <c r="AL72" s="92"/>
      <c r="AM72" s="92"/>
      <c r="AN72" s="87">
        <f>SUM(AF71:AP71)</f>
        <v>0</v>
      </c>
      <c r="AO72" s="87"/>
      <c r="AP72" s="117" t="s">
        <v>119</v>
      </c>
      <c r="AQ72" s="88">
        <f>AQ71</f>
        <v>0</v>
      </c>
      <c r="AR72" s="92" t="s">
        <v>122</v>
      </c>
      <c r="AS72" s="92"/>
      <c r="AT72" s="92"/>
      <c r="AU72" s="92"/>
      <c r="AV72" s="92"/>
      <c r="AW72" s="92"/>
      <c r="AX72" s="92"/>
      <c r="AY72" s="92"/>
      <c r="AZ72" s="87">
        <f>SUM(AR71:BB71)</f>
        <v>0</v>
      </c>
      <c r="BA72" s="87"/>
      <c r="BB72" s="117" t="s">
        <v>119</v>
      </c>
      <c r="BC72" s="88">
        <f>BC71</f>
        <v>0</v>
      </c>
      <c r="BD72" s="92" t="s">
        <v>122</v>
      </c>
      <c r="BE72" s="92"/>
      <c r="BF72" s="92"/>
      <c r="BG72" s="92"/>
      <c r="BH72" s="92"/>
      <c r="BI72" s="92"/>
      <c r="BJ72" s="92"/>
      <c r="BK72" s="92"/>
      <c r="BL72" s="87">
        <f>SUM(BD71:BN71)</f>
        <v>0</v>
      </c>
      <c r="BM72" s="87"/>
      <c r="BN72" s="117" t="s">
        <v>119</v>
      </c>
      <c r="BO72" s="88">
        <f>BO71</f>
        <v>0</v>
      </c>
      <c r="BP72" s="92" t="s">
        <v>122</v>
      </c>
      <c r="BQ72" s="92"/>
      <c r="BR72" s="92"/>
      <c r="BS72" s="92"/>
      <c r="BT72" s="92"/>
      <c r="BU72" s="92"/>
      <c r="BV72" s="92"/>
      <c r="BW72" s="92"/>
      <c r="BX72" s="87">
        <f>SUM(BP71:BZ71)</f>
        <v>0</v>
      </c>
      <c r="BY72" s="87"/>
      <c r="BZ72" s="117" t="s">
        <v>119</v>
      </c>
      <c r="CA72" s="88">
        <f>CA71</f>
        <v>4</v>
      </c>
      <c r="CB72" s="92" t="s">
        <v>122</v>
      </c>
      <c r="CC72" s="92"/>
      <c r="CD72" s="92"/>
      <c r="CE72" s="92"/>
      <c r="CF72" s="92"/>
      <c r="CG72" s="92"/>
      <c r="CH72" s="92"/>
      <c r="CI72" s="92"/>
      <c r="CJ72" s="87">
        <f>SUM(CB71:CL71)</f>
        <v>0</v>
      </c>
      <c r="CK72" s="87"/>
      <c r="CL72" s="117" t="s">
        <v>119</v>
      </c>
      <c r="CM72" s="89">
        <f>CM71</f>
        <v>0</v>
      </c>
    </row>
    <row r="73" spans="1:91" s="99" customFormat="1" ht="13.5" customHeight="1">
      <c r="A73" s="118" t="s">
        <v>123</v>
      </c>
      <c r="B73" s="118"/>
      <c r="C73" s="118"/>
      <c r="D73" s="118"/>
      <c r="E73" s="118"/>
      <c r="F73" s="119">
        <f>SUBTOTAL(9,F24,F42,F48,F66,F72)</f>
        <v>172.27</v>
      </c>
      <c r="G73" s="119">
        <f>SUBTOTAL(9,G24,G42,G48,G66,G72)</f>
        <v>210</v>
      </c>
      <c r="H73" s="120" t="s">
        <v>124</v>
      </c>
      <c r="I73" s="120"/>
      <c r="J73" s="120"/>
      <c r="K73" s="120"/>
      <c r="L73" s="120"/>
      <c r="M73" s="120"/>
      <c r="N73" s="120"/>
      <c r="O73" s="120"/>
      <c r="P73" s="121">
        <f>SUM(P68,P72)</f>
        <v>20</v>
      </c>
      <c r="Q73" s="121"/>
      <c r="R73" s="122" t="s">
        <v>119</v>
      </c>
      <c r="S73" s="123">
        <f>SUM(S68,S72)</f>
        <v>30</v>
      </c>
      <c r="T73" s="124" t="s">
        <v>124</v>
      </c>
      <c r="U73" s="124"/>
      <c r="V73" s="124"/>
      <c r="W73" s="124"/>
      <c r="X73" s="124"/>
      <c r="Y73" s="124"/>
      <c r="Z73" s="124"/>
      <c r="AA73" s="124"/>
      <c r="AB73" s="125">
        <f>SUM(AB68,AB72)</f>
        <v>27</v>
      </c>
      <c r="AC73" s="125"/>
      <c r="AD73" s="126" t="s">
        <v>119</v>
      </c>
      <c r="AE73" s="123">
        <f>SUM(AE68,AE72)</f>
        <v>30</v>
      </c>
      <c r="AF73" s="124" t="s">
        <v>124</v>
      </c>
      <c r="AG73" s="124"/>
      <c r="AH73" s="124"/>
      <c r="AI73" s="124"/>
      <c r="AJ73" s="124"/>
      <c r="AK73" s="124"/>
      <c r="AL73" s="124"/>
      <c r="AM73" s="124"/>
      <c r="AN73" s="125">
        <f>SUM(AN68,AN72)</f>
        <v>25</v>
      </c>
      <c r="AO73" s="125"/>
      <c r="AP73" s="126" t="s">
        <v>119</v>
      </c>
      <c r="AQ73" s="123">
        <f>SUM(AQ68,AQ72)</f>
        <v>30</v>
      </c>
      <c r="AR73" s="124" t="s">
        <v>124</v>
      </c>
      <c r="AS73" s="124"/>
      <c r="AT73" s="124"/>
      <c r="AU73" s="124"/>
      <c r="AV73" s="124"/>
      <c r="AW73" s="124"/>
      <c r="AX73" s="124"/>
      <c r="AY73" s="124"/>
      <c r="AZ73" s="125">
        <f>SUM(AZ68,AZ72)</f>
        <v>25</v>
      </c>
      <c r="BA73" s="125"/>
      <c r="BB73" s="126" t="s">
        <v>119</v>
      </c>
      <c r="BC73" s="123">
        <f>SUM(BC68,BC72)</f>
        <v>30</v>
      </c>
      <c r="BD73" s="124" t="s">
        <v>124</v>
      </c>
      <c r="BE73" s="124"/>
      <c r="BF73" s="124"/>
      <c r="BG73" s="124"/>
      <c r="BH73" s="124"/>
      <c r="BI73" s="124"/>
      <c r="BJ73" s="124"/>
      <c r="BK73" s="124"/>
      <c r="BL73" s="125">
        <f>SUM(BL68,BL72)</f>
        <v>30</v>
      </c>
      <c r="BM73" s="125"/>
      <c r="BN73" s="126" t="s">
        <v>119</v>
      </c>
      <c r="BO73" s="123">
        <f>SUM(BO68,BO72)</f>
        <v>31</v>
      </c>
      <c r="BP73" s="124" t="s">
        <v>124</v>
      </c>
      <c r="BQ73" s="124"/>
      <c r="BR73" s="124"/>
      <c r="BS73" s="124"/>
      <c r="BT73" s="124"/>
      <c r="BU73" s="124"/>
      <c r="BV73" s="124"/>
      <c r="BW73" s="124"/>
      <c r="BX73" s="125">
        <f>SUM(BX68,BX72)</f>
        <v>26</v>
      </c>
      <c r="BY73" s="125"/>
      <c r="BZ73" s="126" t="s">
        <v>119</v>
      </c>
      <c r="CA73" s="123">
        <f>SUM(CA68,CA72)</f>
        <v>29</v>
      </c>
      <c r="CB73" s="124" t="s">
        <v>124</v>
      </c>
      <c r="CC73" s="124"/>
      <c r="CD73" s="124"/>
      <c r="CE73" s="124"/>
      <c r="CF73" s="124"/>
      <c r="CG73" s="124"/>
      <c r="CH73" s="124"/>
      <c r="CI73" s="124"/>
      <c r="CJ73" s="125">
        <f>SUM(CJ68,CJ72)</f>
        <v>19.27</v>
      </c>
      <c r="CK73" s="125"/>
      <c r="CL73" s="126" t="s">
        <v>119</v>
      </c>
      <c r="CM73" s="127">
        <f>SUM(CM68,CM72)</f>
        <v>30</v>
      </c>
    </row>
    <row r="74" ht="13.5" customHeight="1"/>
    <row r="75" spans="1:91" ht="13.5" customHeight="1">
      <c r="A75" s="128" t="s">
        <v>125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</row>
    <row r="76" spans="1:5" ht="13.5" customHeight="1">
      <c r="A76" s="4"/>
      <c r="B76" s="129"/>
      <c r="C76" s="129"/>
      <c r="D76" s="129"/>
      <c r="E76" s="129"/>
    </row>
    <row r="77" spans="1:91" ht="13.5" customHeight="1">
      <c r="A77" s="130" t="s">
        <v>126</v>
      </c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</row>
    <row r="78" spans="1:91" ht="13.5" customHeight="1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1"/>
      <c r="BN78" s="131"/>
      <c r="BO78" s="131"/>
      <c r="BP78" s="131"/>
      <c r="BQ78" s="131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</row>
    <row r="79" spans="1:91" ht="13.5" customHeight="1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1"/>
      <c r="BR79" s="131"/>
      <c r="BS79" s="131"/>
      <c r="BT79" s="131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1"/>
      <c r="CL79" s="131"/>
      <c r="CM79" s="131"/>
    </row>
    <row r="80" spans="1:91" ht="13.5" customHeight="1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1"/>
      <c r="BY80" s="131"/>
      <c r="BZ80" s="131"/>
      <c r="CA80" s="131"/>
      <c r="CB80" s="131"/>
      <c r="CC80" s="131"/>
      <c r="CD80" s="131"/>
      <c r="CE80" s="131"/>
      <c r="CF80" s="131"/>
      <c r="CG80" s="131"/>
      <c r="CH80" s="131"/>
      <c r="CI80" s="131"/>
      <c r="CJ80" s="131"/>
      <c r="CK80" s="131"/>
      <c r="CL80" s="131"/>
      <c r="CM80" s="131"/>
    </row>
    <row r="81" spans="1:91" ht="13.5" customHeight="1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1"/>
      <c r="CL81" s="131"/>
      <c r="CM81" s="131"/>
    </row>
    <row r="82" spans="1:91" ht="13.5" customHeight="1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</row>
    <row r="83" spans="1:91" ht="13.5" customHeight="1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</row>
    <row r="84" spans="1:91" ht="13.5" customHeight="1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</row>
    <row r="126" ht="12.75">
      <c r="B126" s="2">
        <f>UPPER(A126)</f>
        <v>0</v>
      </c>
    </row>
  </sheetData>
  <sheetProtection selectLockedCells="1" selectUnlockedCells="1"/>
  <mergeCells count="111">
    <mergeCell ref="A1:S1"/>
    <mergeCell ref="A2:S2"/>
    <mergeCell ref="A3:S3"/>
    <mergeCell ref="A4:S4"/>
    <mergeCell ref="A5:B5"/>
    <mergeCell ref="C5:S5"/>
    <mergeCell ref="A6:B6"/>
    <mergeCell ref="C6:S6"/>
    <mergeCell ref="A7:B7"/>
    <mergeCell ref="C7:S7"/>
    <mergeCell ref="A8:B8"/>
    <mergeCell ref="C8:S8"/>
    <mergeCell ref="A9:B9"/>
    <mergeCell ref="C9:S9"/>
    <mergeCell ref="A10:B10"/>
    <mergeCell ref="C10:S10"/>
    <mergeCell ref="A11:B11"/>
    <mergeCell ref="C11:S11"/>
    <mergeCell ref="A12:B12"/>
    <mergeCell ref="D12:CA12"/>
    <mergeCell ref="A13:A15"/>
    <mergeCell ref="B13:B15"/>
    <mergeCell ref="C13:E13"/>
    <mergeCell ref="F13:F15"/>
    <mergeCell ref="G13:G15"/>
    <mergeCell ref="H13:AE13"/>
    <mergeCell ref="AF13:BC13"/>
    <mergeCell ref="BD13:CA13"/>
    <mergeCell ref="CB13:CM13"/>
    <mergeCell ref="C14:C15"/>
    <mergeCell ref="D14:D15"/>
    <mergeCell ref="E14:E15"/>
    <mergeCell ref="H14:R14"/>
    <mergeCell ref="S14:S15"/>
    <mergeCell ref="T14:AD14"/>
    <mergeCell ref="AE14:AE15"/>
    <mergeCell ref="AF14:AP14"/>
    <mergeCell ref="AQ14:AQ15"/>
    <mergeCell ref="AR14:BB14"/>
    <mergeCell ref="BC14:BC15"/>
    <mergeCell ref="BD14:BN14"/>
    <mergeCell ref="BO14:BO15"/>
    <mergeCell ref="BP14:BZ14"/>
    <mergeCell ref="CA14:CA15"/>
    <mergeCell ref="CB14:CL14"/>
    <mergeCell ref="CM14:CM15"/>
    <mergeCell ref="A16:G16"/>
    <mergeCell ref="A24:E24"/>
    <mergeCell ref="A25:G25"/>
    <mergeCell ref="A42:E42"/>
    <mergeCell ref="A43:G43"/>
    <mergeCell ref="A48:E48"/>
    <mergeCell ref="A49:G49"/>
    <mergeCell ref="A66:E66"/>
    <mergeCell ref="A67:G67"/>
    <mergeCell ref="A68:E68"/>
    <mergeCell ref="H68:O68"/>
    <mergeCell ref="P68:Q68"/>
    <mergeCell ref="T68:AA68"/>
    <mergeCell ref="AB68:AC68"/>
    <mergeCell ref="AF68:AM68"/>
    <mergeCell ref="AN68:AO68"/>
    <mergeCell ref="AR68:AY68"/>
    <mergeCell ref="AZ68:BA68"/>
    <mergeCell ref="BD68:BK68"/>
    <mergeCell ref="BL68:BM68"/>
    <mergeCell ref="BP68:BW68"/>
    <mergeCell ref="BX68:BY68"/>
    <mergeCell ref="CB68:CI68"/>
    <mergeCell ref="CJ68:CK68"/>
    <mergeCell ref="A69:G69"/>
    <mergeCell ref="A71:G71"/>
    <mergeCell ref="A72:E72"/>
    <mergeCell ref="H72:O72"/>
    <mergeCell ref="P72:Q72"/>
    <mergeCell ref="T72:AA72"/>
    <mergeCell ref="AB72:AC72"/>
    <mergeCell ref="AF72:AM72"/>
    <mergeCell ref="AN72:AO72"/>
    <mergeCell ref="AR72:AY72"/>
    <mergeCell ref="AZ72:BA72"/>
    <mergeCell ref="BD72:BK72"/>
    <mergeCell ref="BL72:BM72"/>
    <mergeCell ref="BP72:BW72"/>
    <mergeCell ref="BX72:BY72"/>
    <mergeCell ref="CB72:CI72"/>
    <mergeCell ref="CJ72:CK72"/>
    <mergeCell ref="A73:E73"/>
    <mergeCell ref="H73:O73"/>
    <mergeCell ref="P73:Q73"/>
    <mergeCell ref="T73:AA73"/>
    <mergeCell ref="AB73:AC73"/>
    <mergeCell ref="AF73:AM73"/>
    <mergeCell ref="AN73:AO73"/>
    <mergeCell ref="AR73:AY73"/>
    <mergeCell ref="AZ73:BA73"/>
    <mergeCell ref="BD73:BK73"/>
    <mergeCell ref="BL73:BM73"/>
    <mergeCell ref="BP73:BW73"/>
    <mergeCell ref="BX73:BY73"/>
    <mergeCell ref="CB73:CI73"/>
    <mergeCell ref="CJ73:CK73"/>
    <mergeCell ref="A75:CM75"/>
    <mergeCell ref="A77:CM77"/>
    <mergeCell ref="A78:CM78"/>
    <mergeCell ref="A79:CM79"/>
    <mergeCell ref="A80:CM80"/>
    <mergeCell ref="A81:CM81"/>
    <mergeCell ref="A82:CM82"/>
    <mergeCell ref="A83:CM83"/>
    <mergeCell ref="A84:CM84"/>
  </mergeCells>
  <conditionalFormatting sqref="B2:G3">
    <cfRule type="cellIs" priority="1" dxfId="0" operator="equal" stopIfTrue="1">
      <formula>0</formula>
    </cfRule>
  </conditionalFormatting>
  <conditionalFormatting sqref="D9:G11 H7:I11 J5:J8 K6:K8 L5:L8 M5 M7:M8 N7:Q11 R7:S8 U7:BZ8">
    <cfRule type="cellIs" priority="2" dxfId="0" operator="equal" stopIfTrue="1">
      <formula>0</formula>
    </cfRule>
  </conditionalFormatting>
  <dataValidations count="4">
    <dataValidation type="list" allowBlank="1" showErrorMessage="1" sqref="B49:G49">
      <formula1>#NAME?</formula1>
      <formula2>0</formula2>
    </dataValidation>
    <dataValidation type="list" allowBlank="1" showErrorMessage="1" sqref="B135">
      <formula1>"[slownik]!$A$1:$A$14"</formula1>
      <formula2>0</formula2>
    </dataValidation>
    <dataValidation errorStyle="warning" type="whole" operator="greaterThan" allowBlank="1" showErrorMessage="1" errorTitle="Błąd danych" error="Suma wprowadzonej liczba punktów ECTS przekracza ustalony limit. Proszę zweryfikować liczby punktów dla poszczególnych przedmiotów. " sqref="G68 G72:G73">
      <formula1>180</formula1>
    </dataValidation>
    <dataValidation errorStyle="warning" type="whole" operator="greaterThan" allowBlank="1" showErrorMessage="1" errorTitle="Błąd danych" error="Suma wprowadzonej liczba punktów ECTS przekracza ustalony limit. Proszę zweryfikować liczby punktów dla poszczególnych przedmiotów. " sqref="S67 AE67 AQ67 BC67 BO67 CA67 CM67">
      <formula1>33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Potempa</dc:creator>
  <cp:keywords/>
  <dc:description/>
  <cp:lastModifiedBy>Tomasz Potempa</cp:lastModifiedBy>
  <dcterms:created xsi:type="dcterms:W3CDTF">2014-03-04T12:25:35Z</dcterms:created>
  <dcterms:modified xsi:type="dcterms:W3CDTF">2014-03-04T12:26:38Z</dcterms:modified>
  <cp:category/>
  <cp:version/>
  <cp:contentType/>
  <cp:contentStatus/>
  <cp:revision>1</cp:revision>
</cp:coreProperties>
</file>