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888" windowWidth="23256" windowHeight="9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2" i="1" l="1"/>
  <c r="E36" i="1"/>
  <c r="E48" i="1"/>
  <c r="E93" i="1" l="1"/>
  <c r="E83" i="1" s="1"/>
  <c r="E22" i="1" l="1"/>
  <c r="E13" i="1" s="1"/>
  <c r="E28" i="1" l="1"/>
  <c r="E23" i="1" s="1"/>
  <c r="E94" i="1" l="1"/>
</calcChain>
</file>

<file path=xl/sharedStrings.xml><?xml version="1.0" encoding="utf-8"?>
<sst xmlns="http://schemas.openxmlformats.org/spreadsheetml/2006/main" count="172" uniqueCount="93">
  <si>
    <t>Zamawiający: Państwowa Wyższa Szkoła Zawodowa w Tarnowie, ul. Mickiewicza 8, 33-100 Tarnów</t>
  </si>
  <si>
    <t>Prace remontowo-adaptacyjne</t>
  </si>
  <si>
    <t>Lp</t>
  </si>
  <si>
    <t>Oznaczenie</t>
  </si>
  <si>
    <t>Wyszczególnienie robót w poszczególnych pomieszczeniach</t>
  </si>
  <si>
    <t>Odniesienie</t>
  </si>
  <si>
    <t>1a</t>
  </si>
  <si>
    <t>Wykonanie instalacji klimatyzacyjnej</t>
  </si>
  <si>
    <t xml:space="preserve">Założenia ogólne:                                                                                                                                                                                                                                        Klimatyzatory  dobrane zgodnie z zapotrzebowaniem na moc chłodniczą dla poszczególnych pomieszczeń:
- system oparty na Multi Splt lub Mni VRF dla poszczególnej grupy pomieszczeń /po 3 jednostki dla poszczególnych grup pomieszczeń tj. Moc nie mniejsza niż: /Pomi G03A G03B G03C – 7kW 7kW 5kW/ Pomiesczenia G200 G202 G204 – 7kW 7kW 7kW/ Pomieszczenia G210 G211 G212 – 5kW 5kW 5kW/
- model jednostki wewnętrznej kasetonowy
- lokalizacja jednostek zewnętrznych: montowane na systemowych konstrukcjach wsporczych przystosowanych do montażu na dachach z pokryciem z papy. /Pomieszczenia G03A G03B G03C – jednostka zewnętrzna - daszek nad wejściem do budynku G, pomieszczenia G200 G202 G204 i G210 G211 G212 daszek nad basenem/
Założenia ogólne do realizacji:
 - instalacja chłodnicza, sterownica prowadzona nad sufitami podwieszanymi oraz zabudowana w szachtach
-  instalacja skroplin prowadzona nad sufitami podwieszanymi i w tynku, odprowadzona do kanalizacji poprzez syfon antyzapachowy
- instalacja zasilania elektrycznego z tablic TN dla poszczególnych pięter z odpowiednio dobranymi przekrojami przewodów (3x4mm2) z zabezpieczeniem poszczególnych odwodów
- Atest PZH
- Ekologiczny czynnik chłodniczy
- Filtr powietrza odporny na pleśń
- kolor jednostki wewnętrznej – biały
- poziom głośności jednostki wewnętrznej na najwyższym biegu &lt;45 dB
- jednostka wewnętrzna wyposażona w pilot przewodowy, lokalizacja pilotów do ustalenia.
- dopuszczalny zakres temperatur zewnętrznych dla chłodzenia od – 10 – + 46 oC
- klasa energetyczna przy chłodzeniu A+
Klimatyzatory powinny posiadać funkcję:
- pracy w trybie inwertorowym (DC)
- praca w trybie nocnym, ekonomicznym
- automatyczna zmiana trybu pracy
- osuszanie wymiennika
- wachlowanie
- nastawy żądanej temperatury
- zmiany kierunku i zasięgu strumienia powietrza
- automatycznej sygnalizacji błędu pracy
- automatycznej regulacji prędności wentylatora
</t>
  </si>
  <si>
    <t>G03A</t>
  </si>
  <si>
    <t>Sala do debriefingu</t>
  </si>
  <si>
    <t>wartość wykonania instalacji klimatyzacyjnych wraz z robotami towarzyszącymi tj: zakup, dostawa, montaż urządzeń, wykonanie zasilania z zabezpieczeniami z rozdzielni piętrowych, roboty budowlane (przewierty, rozkucia, przekucia mocowanie urządzeń) roboty  towarzyszące, rozruch i próby techniczne instalacji</t>
  </si>
  <si>
    <t>G03B</t>
  </si>
  <si>
    <t>Sala opieki pielęgniarskiej sala symulacji wysokiej wierności</t>
  </si>
  <si>
    <t>G03C</t>
  </si>
  <si>
    <t>Stanowisko kontrolne</t>
  </si>
  <si>
    <t>G200</t>
  </si>
  <si>
    <t>Sala umiejętności technicznych</t>
  </si>
  <si>
    <t>G202/G204</t>
  </si>
  <si>
    <t>Sala umiejętności pielęgniarskich</t>
  </si>
  <si>
    <t>G210</t>
  </si>
  <si>
    <t>Sala symulacji z zakresu ALS</t>
  </si>
  <si>
    <t>G211</t>
  </si>
  <si>
    <t>Sala egzaminacyjna OSCE</t>
  </si>
  <si>
    <t>G212</t>
  </si>
  <si>
    <t>Sala symulacji z zakresu BLS</t>
  </si>
  <si>
    <t>1b</t>
  </si>
  <si>
    <t>Wykonanie instalacji wentylacyjnej</t>
  </si>
  <si>
    <t>Założenia ogólne: wykonanie instalacji wentylacyjnej należy zrealizować poprzez zmianę przeszkleń stałych (okien nieotwieranych) na okna otwierane z uchwytem otwierającym obsługiwanym z poziomu 1,5m od p.p. dla każdego okna)</t>
  </si>
  <si>
    <t>demontaż przeszklenia stałego, montaż okna (okno górne) wraz z cięgnem otwierającym z poziomu ok 1,5m p.p.</t>
  </si>
  <si>
    <t>Wykonanie instalacji gazów medycznych z montażem paneli ściennych</t>
  </si>
  <si>
    <t>Założenia ogólne: dostawa i montaż paneli nadłóżkowych gazów medycznych wraz z kompresorem stomatologicznym bezolejowym z funkcją osuszania ze zbiornikiem aluminiowym lub emaliowanym (z funkcją ssania)</t>
  </si>
  <si>
    <t>Sala opieki pielęgniarskiej sala symulacji wysokiej wierności – 1 kpl</t>
  </si>
  <si>
    <t>Sala umiejętności pielęgniarskich – 2 kpl</t>
  </si>
  <si>
    <t>Rozbudowa instalacji wodno-kanalizacyjnej z armaturą</t>
  </si>
  <si>
    <t>dostawa i montaż zlewozmywaka 1 komorowego ze stali nierdzewnej wraz z bateriami łokciowymi, wraz z wykonaniem instalacji wodnej i kanalizacyjnej podtynkowej dla stanowiska – 1 kpl</t>
  </si>
  <si>
    <t>Rozbudowa instalacji : elektrycznej, oświetleniowej, informatycznej, teletechnicznej do symulacji medycznej, itp.</t>
  </si>
  <si>
    <t>doprowadzenie instalacji elektrycznej z rozdzielni piętrowej -  3 gniazda w ściance GK od strony szatni (dokładne usytuowanie zostanie wskazane przez Zamawiającego na etapie realizacji), doprowadzenie ze stanowiska kontrolnego przewodów RJ 6 kat ekranowanych w okolice ścianki GK od strony szatni – 2 kpl</t>
  </si>
  <si>
    <t>rozbudowa instalacji sygnalizacji pożaru o czujnik umieszczony w przestrzeni między sufitem podwieszanym a stropem (1 szt) oraz o czujnik umieszczony pod sufitem podwieszanym (1 szt) z wpięciem do systemu, programowaniem wizualizacją i badaniami systemu po wpięciu czujników – 1 kpl</t>
  </si>
  <si>
    <t>doprowadzenie instalacji elektrycznej z rozdzielni piętrowej 2 obwody (10 gniazd) dla urządzeń umiejscowionych w sali symulacji wysokiej wierności,  doprowadzenie ze stanowiska kontrolnego 6 szt przewodów RJ kat 6 ekranowanych dla kamer i innych urządzeń wymagających komunikacji ze stanowiskiem kontrolnym, dostawa i montaż 4 szt opraw led 60x60 umiejscowionych w suficie podwieszanym, podział instalacji oświetlenia na 3 sekcje w obrębie sali symulacji wysokiej wierności</t>
  </si>
  <si>
    <t>doprowadzenie instalacji elektrycznej z rozdzielni piętrowej 2 obwody (10 gniazd) dla urządzeń umiejscowionych w pomieszczeniu kontrolnym</t>
  </si>
  <si>
    <t>wykonanie instalacji elektrycznych dla zasilania systemów egzaminacyjnych dla 6 stanowisk tj. 3 gniazda dla każdego stanowiska.</t>
  </si>
  <si>
    <t>Roboty remon.-budow. w zakresie montazy ścianek KG na stelażu met. i luster weneckich , wybicie otw. drzwi., mon. Stol. drzwi., wykon. fartuchów z płytek przy umyw., drobne roboty remon. i mal. Pom.</t>
  </si>
  <si>
    <t>częściowa naprawa sufitu podwieszanego po wykonaniu ścianek GK</t>
  </si>
  <si>
    <t>Sala umiejętności pielęgniarskich – 95,10 m2</t>
  </si>
  <si>
    <t>Sala symulacji z zakresu ALS – 39,00 m2</t>
  </si>
  <si>
    <t>Sala egzaminacyjna OSCE – 34,45 m2</t>
  </si>
  <si>
    <t>wykonanie ścianki GK gr 10 cm z dwustronnym jednokrotnym pokryciem płyta GK (od poziomu posadzki do stropu nad sufitem podwieszanym z malowaniem - około 32m2</t>
  </si>
  <si>
    <t>dostawa ścianki mobilnej przesuwnej tworzącej prowizoryczny korytarz pomiędzy wejściem do pomieszczenia szatni a wejściem od strony szatni do pomieszczenia dedriefingu - ok 15m2</t>
  </si>
  <si>
    <t>wykonanie ścianki GK/szkło lustro weneckie wg załącznika , ścianka z drzwiami przesuwnymi szer 120 cm (szkło lustro weneckie) - Gk około 13m2, szkło około 18m2</t>
  </si>
  <si>
    <t>dostawa i montaż blatu roboczego ze zlewozmywakiem 1 komorowym (patrz instalacja wod-kan) blat z kamienia sztucznego lub naturalnego, kolorystyka okleiny meblowej jak meble występujące na obiekcie, zawiasy, prowadnice w systemie blum (blat z szafkami i szufladami wg załącznika) - około 2,8mb</t>
  </si>
  <si>
    <r>
      <rPr>
        <sz val="11"/>
        <color theme="1"/>
        <rFont val="Arial"/>
        <family val="2"/>
        <charset val="238"/>
      </rPr>
      <t>dostawa i montaż rolet  ze sterowaniem elektrycznym z włącznika umiejscowionego przy rolecie oraz z pilota 
Dane techniczne:
– wysokość uchwytu montażowego 105 mm, – głębokość uchwytu montażowego 114 mm, prowadnice: linka stalowa ø 2,5 mm, belka dolna: ø 42, rura nawojowa ocynkowana: ø 78 mm
napęd elektryczny  silnik o parametrach :
- napięcie zasilania - 230 V
- pobór mocy – ok. 150 W
- pobór prądu - 1,0 A
- stopień ochrony - IP44
- czas pracy - max 4 min
- cykl pracy - max 20%
- czas stygnięcia - 16 min
- temp. Pracy -10 - +70º C
 Parametry tkaniny:
SOLTIS 92 skład polyester / pvc
waga[g/m2] 420, grubość 0.45
klasyfikacja ogniowa M1 Ultrafiolet test 5/5 współczynnik otwarcia  [%]
3 transmisja energii słonecznej  [%] 11 refleksja energii słonecznej  [%] 53 absorbcja energii słonecznej  [%] 36 transmisja światła widzialnego  [%] 8</t>
    </r>
    <r>
      <rPr>
        <sz val="11"/>
        <color rgb="FF000000"/>
        <rFont val="Arial"/>
        <family val="2"/>
        <charset val="238"/>
      </rPr>
      <t>gii słonecznej  [%] 36 transmisja światła widzialnego  [%] 8 - ok 12m2</t>
    </r>
  </si>
  <si>
    <t>dostawa i montaż podestu na konstrukcji stalowej z obudową płytą osb gr 25mm z dostawą i montażem wykładziny PVC w kolorze analogicznym do istniejącego podłoża w pomieszczeniu - ok 13m2</t>
  </si>
  <si>
    <t>wykonanie ścianki GK gr 10 cm z dwustronnym jednokrotnym pokryciem płyta GK (od poziomu posadzki do stropu nad sufitem podwieszanym po obwodzie podestu z płyty OSB wraz z dostawą i montażem drzwi kasetowych w ściance GK (załącznik graficzny) - ok 15m2</t>
  </si>
  <si>
    <t>dostawa i montaż wyposażenia meblowego pomieszczenia stanowiska kontrolnego (blat z kamienia sztucznego lub naturalnego, szafki podblatowe, – kolorystyka analogiczna z istniejącą na obiekcie) wg załącznika graficznego - ok 5,7mb</t>
  </si>
  <si>
    <t>dostawa i montaż regałów o konstrukcji stalowej z drzwiami przesuwnymi (regały i drzwi przesuwne do pełnej wysokości pomieszczenia – kolorystyka analogiczna z kolorystyką istniejącą na obiekcie - ok 5mb</t>
  </si>
  <si>
    <t xml:space="preserve">Sala symulacji z zakresu BLS </t>
  </si>
  <si>
    <t>wykonanie drzwi wewnętrznych szerokości 110 cm z ściance GK jw. - drzwi analogiczne do drzwi występujących na obiekcie (drzwi na obiekcie POL Skone Impuls Wo)</t>
  </si>
  <si>
    <t>wykucie drzwi wejściowych do pomieszczenia szatni o szerokości 100 cm , dostawa i montaż nowych drzwi o szerokości 110 cm – drzwi analogiczne do drzwi występujących na obiekcie  (drzwi na obiekcie POL Skone Impuls Wo)</t>
  </si>
  <si>
    <r>
      <t xml:space="preserve">dostawa i montaż rolet  ze sterowaniem elektrycznym z włącznika umiejscowionego przy rolecie oraz z pilota </t>
    </r>
    <r>
      <rPr>
        <sz val="11"/>
        <color rgb="FF000000"/>
        <rFont val="Arial"/>
        <family val="2"/>
        <charset val="238"/>
      </rPr>
      <t xml:space="preserve">
Dane techniczne:
– wysokość uchwytu montażowego 105 mm, – głębokość uchwytu montażowego 114 mm, prowadnice: linka stalowa ø 2,5 mm, belka dolna: ø 42, rura nawojowa ocynkowana: ø 78 mm
napęd elektryczny  silnik o parametrach :
- napięcie zasilania - 230 V
- pobór mocy – ok. 150 W
- pobór prądu - 1,0 A
- stopień ochrony - IP44
- czas pracy - max 4 min
- cykl pracy - max 20%
- czas stygnięcia - 16 min
- temp. Pracy -10 - +70º C
 Parametry tkaniny:
SOLTIS 92 skład polyester / pvc
waga[g/m2] 420, grubość 0.45
klasyfikacja ogniowa M1 Ultrafiolet test 5/5 współczynnik otwarcia  [%]
3 transmisja energii słonecznej  [%] 11 refleksja energii słonecznej  [%] 53 absorbcja energii słonecznej  [%] 36 transmisja światła widzialnego  [%] 8 - około 12m2</t>
    </r>
  </si>
  <si>
    <t>malowanie pomieszczenia farbami lateksowymi dwukrotne w kolorystyce pastelowej do wyboru przez Zamawiającego - ok 112m2</t>
  </si>
  <si>
    <t>malowanie pomieszczenia farbami lateksowymi dwukrotne w kolorystyce pastelowej do wyboru przez Zamawiającego około 187m2</t>
  </si>
  <si>
    <t>malowanie pomieszczenia farbami lateksowymi dwukrotne w kolorystyce pastelowej do wyboru przez Zamawiającego - ok 102m2</t>
  </si>
  <si>
    <t>malowanie pomieszczenia farbami lateksowymi dwukrotne w kolorystyce pastelowej do wyboru przez Zamawiającego - około 60m2</t>
  </si>
  <si>
    <t>malowanie pomieszczenia farbami lateksowymi dwukrotne w kolorystyce pastelowej do wyboru przez Zamawiającego - ok 110m2</t>
  </si>
  <si>
    <t>malowanie pomieszczenia farbami lateksowymi dwukrotne w kolorystyce pastelowej do wyboru przez Zamawiającego ok 230m2</t>
  </si>
  <si>
    <t>malowanie pomieszczenia farbami lateksowymi dwukrotne w kolorystyce pastelowej do wyboru przez Zamawiającego - ok 88m2</t>
  </si>
  <si>
    <t>Po wykonaniu instalacji dla zakresów opisanych poniżej należy przedstawić Zamawiającemu dokumentację powykonawczą wraz z badaniem rozdzielni piętrowych (parter i 2 piętro). Instalacje w przestrzeni nad sufitem podwieszanych należy umiejscowic w 2 korytkach stalowych przykręconych do ściany zewnętrznej pomieszczenia, lub ściany od strony korytarza. Instalacje obejmuja również wykonanie zasilania dla klimatyzacji (pkt 1), wykonanie zasilania dla żaluzji z napędem elektrycznym, wykonanie zasilania dla gniazd wtyczkowych, wykonanie zasilania dla instalacji oświetlenia, dla paneli nadłózkowych z kompresorami dentystycznymi. Po wykonaniu instalacji należy przedstawić protokoły z prób i badań technicznych instalacji wraz z badaniami rozdzielni piętrowych. Instalacje należy wykonywać w korytkach w przestrzenia nad sufitem podwieszanym lub  wtynkowo w rurach ochronnych w ścianach. Po wykonaniu prac elektrycznych należy wyrównać bruzdy zaprawą, wyrównać powierzchnie i wymalować. Malowane dwukrotnie będą wszystkie pomieszczenia  z zakresu projektu.</t>
  </si>
  <si>
    <t xml:space="preserve">dostawa i montaż rolet typu "dzień i noc" ze sterowaniem ręcznym kolor do wyboru przez Zamawiającego ok 12,5 m2
</t>
  </si>
  <si>
    <t xml:space="preserve">dostawa i montaż rolet typu "dzień i noc" ze sterowaniem ręcznym kolor do wyboru przez Zamawiającego ok 13,6 m2
</t>
  </si>
  <si>
    <t xml:space="preserve">dostawa i montaż rolet typu "dzień i noc" ze sterowaniem ręcznym kolor do wyboru przez Zamawiającego ok 31m2
</t>
  </si>
  <si>
    <t xml:space="preserve">dostawa i montaż rolet typu "dzień i noc" ze sterowaniem ręcznym kolor do wyboru przez Zamawiającego ok 14m2
</t>
  </si>
  <si>
    <t xml:space="preserve">dostawa i montaż rolet typu "dzień i noc" ze sterowaniem ręcznym kolor do wyboru przez Zamawiającego ok 14 m2
</t>
  </si>
  <si>
    <t xml:space="preserve">Tytuł projektu: </t>
  </si>
  <si>
    <t>Symulacja medyczna w PWSZ w Tarnowie – program rozwojowy uczelni, realizowany przy ścisłej współpracy z wiodącym podmiotem leczniczym, ukierunkowany na podniesienie jakości kształcenia na kierunku pielęgniarstwo.</t>
  </si>
  <si>
    <t>demontaż umywalki wraz z baterią i odpływem, zakorkowanie instalacji, odbicie fartuchów z płytek ściennych – 1 kpl, dostawa i montaż zlewozmywaka 1 komorowego ze stali nierdzewnej wraz z bateriami łokciowymi i dozownikami w standardzie sal zabiegowych, wraz z wykonaniem instalacji wodnej i kanalizacyjnej podtynkowej dla stanowiska – 1 kpl</t>
  </si>
  <si>
    <t>dostawa i montaż zlewozmywaka 1 komorowego ze stali nierdzewnej wraz z bateriami łokciowymi, wraz z wykonaniem instalacji wodnej i kanalizacyjnej podtynkowej dla stanowiska – 2 kpl</t>
  </si>
  <si>
    <t>doprowadzenie instalacji elektrycznej do kompresora stomatologicznego z funkcją ssania z osuszaniem - 1 kpl</t>
  </si>
  <si>
    <t>zasilanie panela gazów medycznych - kpl</t>
  </si>
  <si>
    <t>wykonanie instalacji elektrycznych dla paneli gazów medycznych nad łóżkowych i dla kompresorów dentystycznych - 2 kpl</t>
  </si>
  <si>
    <t>dostawa i montaż blatu roboczego ze zlewozmywakiem 1 komorowym (patrz instalacja wod-kan) blat z kamienia sztucznego lub naturalnego, kolorystyka okleiny meblowej jak meble występujące na obiekcie, zawiasy, prowadnice w systemie blum (blat z szafkami i szufladami wg załącznika) – 2 kpl kazdy po 2,8m</t>
  </si>
  <si>
    <t>dostawa i montaż blatu roboczego ze zlewozmywakiem 1 komorowym (patrz instalacja wod-kan) blat z kamienia sztucznego lub naturalnego, kolorystyka okleiny meblowej jak meble występujące na obiekcie, zawiasy, prowadnice w systemie blum (blat z szafkami i szufladami wg załącznika) - dł 2,8 m</t>
  </si>
  <si>
    <t>dostawa montaż kompresora dentystycznego z funkcją ssania, podłączenie kompresora do belki. Wyciszenie kompresora poprzez obudowę akustyczną z dostępem rewizją z sufitu podwieszanego. Uruchomienie i próby techniczne - 2 kpl</t>
  </si>
  <si>
    <t>dostawa montaż kompresora dentystycznego z funkcją ssania, podłączenie kompresora do belki. Wyciszenie kompresora poprzez obudowę akustyczną z dostępem rewizją z sufitu podwieszanego. Uruchomienie i próby techniczne. Wymagana gwarancja na urządzenie min 3 lata - 1 kpl</t>
  </si>
  <si>
    <t>wykucie drzwi wejściowych do pomieszczenia szatni o szerokości 100 cm , dostawa i montaż nowych drzwi o szerokości min 110 cm – drzwi analogiczne do drzwi występujących na obiekcie  (drzwi na obiekcie POL Skone Impuls Wo)</t>
  </si>
  <si>
    <t>wykucie drzwi wejściowych do pomieszczenia szatni o szerokości 100 cm , dostawa i montaż nowych drzwi o szerokości min 110 cm – drzwi analogiczne do drzwi występujących na obiekcie  (drzwi na obiekcie POL Skone Impuls Wo) - 2 kpl</t>
  </si>
  <si>
    <t>Inne nieprzewidziane w zestawieniu konieczne do wykonania prac wynikających z zakresu projektu 1% wartości projektu robót budowlanych</t>
  </si>
  <si>
    <t>oznaczenie pomieszczenia</t>
  </si>
  <si>
    <t>nazwa pomieszczenia</t>
  </si>
  <si>
    <t>opis prac</t>
  </si>
  <si>
    <t>Wartość brutto</t>
  </si>
  <si>
    <t>Łącznie wartość projektu brutto: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</si>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</sst>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7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4"/>
  <sheetViews>
    <sheetView tabSelected="1" zoomScale="90" zoomScaleNormal="90" workbookViewId="0">
      <selection activeCell="C2" sqref="C2"/>
    </sheetView>
  </sheetViews>
  <sheetFormatPr defaultRowHeight="13.8" x14ac:dyDescent="0.25"/>
  <cols>
    <col min="1" max="1" width="4.59765625" style="3" customWidth="1"/>
    <col min="2" max="2" width="12.5" customWidth="1"/>
    <col min="3" max="3" width="64.69921875" style="1" customWidth="1"/>
    <col min="4" max="4" width="48.69921875" style="1" customWidth="1"/>
    <col min="5" max="5" width="15" style="4" customWidth="1"/>
  </cols>
  <sheetData>
    <row r="2" spans="1:5" ht="24.6" x14ac:dyDescent="0.4">
      <c r="B2" s="2" t="s">
        <v>92</v>
      </c>
    </row>
    <row r="4" spans="1:5" x14ac:dyDescent="0.25">
      <c r="B4" t="s">
        <v>73</v>
      </c>
    </row>
    <row r="5" spans="1:5" ht="36.75" customHeight="1" x14ac:dyDescent="0.25">
      <c r="B5" s="22" t="s">
        <v>74</v>
      </c>
      <c r="C5" s="22"/>
      <c r="D5" s="22"/>
      <c r="E5" s="5"/>
    </row>
    <row r="8" spans="1:5" x14ac:dyDescent="0.25">
      <c r="B8" t="s">
        <v>0</v>
      </c>
    </row>
    <row r="10" spans="1:5" x14ac:dyDescent="0.25">
      <c r="B10" t="s">
        <v>1</v>
      </c>
    </row>
    <row r="12" spans="1:5" x14ac:dyDescent="0.25">
      <c r="A12" s="6" t="s">
        <v>2</v>
      </c>
      <c r="B12" s="6" t="s">
        <v>3</v>
      </c>
      <c r="C12" s="6" t="s">
        <v>4</v>
      </c>
      <c r="D12" s="6" t="s">
        <v>5</v>
      </c>
      <c r="E12" s="14" t="s">
        <v>90</v>
      </c>
    </row>
    <row r="13" spans="1:5" ht="16.5" customHeight="1" x14ac:dyDescent="0.25">
      <c r="A13" s="6">
        <v>1</v>
      </c>
      <c r="B13" s="15" t="s">
        <v>6</v>
      </c>
      <c r="C13" s="26" t="s">
        <v>7</v>
      </c>
      <c r="D13" s="26"/>
      <c r="E13" s="16">
        <f>SUM(E14:E22)</f>
        <v>0</v>
      </c>
    </row>
    <row r="14" spans="1:5" ht="409.5" customHeight="1" x14ac:dyDescent="0.25">
      <c r="A14" s="6">
        <v>2</v>
      </c>
      <c r="B14" s="25" t="s">
        <v>8</v>
      </c>
      <c r="C14" s="25"/>
      <c r="D14" s="25"/>
      <c r="E14" s="10"/>
    </row>
    <row r="15" spans="1:5" ht="87.75" customHeight="1" x14ac:dyDescent="0.25">
      <c r="A15" s="6">
        <v>3</v>
      </c>
      <c r="B15" s="6" t="s">
        <v>9</v>
      </c>
      <c r="C15" s="6" t="s">
        <v>10</v>
      </c>
      <c r="D15" s="15" t="s">
        <v>11</v>
      </c>
      <c r="E15" s="10">
        <v>0</v>
      </c>
    </row>
    <row r="16" spans="1:5" ht="88.5" customHeight="1" x14ac:dyDescent="0.25">
      <c r="A16" s="6">
        <v>4</v>
      </c>
      <c r="B16" s="6" t="s">
        <v>12</v>
      </c>
      <c r="C16" s="6" t="s">
        <v>13</v>
      </c>
      <c r="D16" s="15" t="s">
        <v>11</v>
      </c>
      <c r="E16" s="10">
        <v>0</v>
      </c>
    </row>
    <row r="17" spans="1:5" ht="95.25" customHeight="1" x14ac:dyDescent="0.25">
      <c r="A17" s="6">
        <v>5</v>
      </c>
      <c r="B17" s="6" t="s">
        <v>14</v>
      </c>
      <c r="C17" s="6" t="s">
        <v>15</v>
      </c>
      <c r="D17" s="15" t="s">
        <v>11</v>
      </c>
      <c r="E17" s="10">
        <v>0</v>
      </c>
    </row>
    <row r="18" spans="1:5" ht="87" customHeight="1" x14ac:dyDescent="0.25">
      <c r="A18" s="6">
        <v>6</v>
      </c>
      <c r="B18" s="6" t="s">
        <v>16</v>
      </c>
      <c r="C18" s="6" t="s">
        <v>17</v>
      </c>
      <c r="D18" s="15" t="s">
        <v>11</v>
      </c>
      <c r="E18" s="10">
        <v>0</v>
      </c>
    </row>
    <row r="19" spans="1:5" ht="87.75" customHeight="1" x14ac:dyDescent="0.25">
      <c r="A19" s="6">
        <v>7</v>
      </c>
      <c r="B19" s="6" t="s">
        <v>18</v>
      </c>
      <c r="C19" s="6" t="s">
        <v>19</v>
      </c>
      <c r="D19" s="15" t="s">
        <v>11</v>
      </c>
      <c r="E19" s="10">
        <v>0</v>
      </c>
    </row>
    <row r="20" spans="1:5" ht="91.5" customHeight="1" x14ac:dyDescent="0.25">
      <c r="A20" s="6">
        <v>8</v>
      </c>
      <c r="B20" s="6" t="s">
        <v>20</v>
      </c>
      <c r="C20" s="6" t="s">
        <v>21</v>
      </c>
      <c r="D20" s="15" t="s">
        <v>11</v>
      </c>
      <c r="E20" s="10">
        <v>0</v>
      </c>
    </row>
    <row r="21" spans="1:5" ht="93" customHeight="1" x14ac:dyDescent="0.25">
      <c r="A21" s="6">
        <v>9</v>
      </c>
      <c r="B21" s="6" t="s">
        <v>22</v>
      </c>
      <c r="C21" s="6" t="s">
        <v>23</v>
      </c>
      <c r="D21" s="15" t="s">
        <v>11</v>
      </c>
      <c r="E21" s="10">
        <v>0</v>
      </c>
    </row>
    <row r="22" spans="1:5" ht="90.75" customHeight="1" x14ac:dyDescent="0.25">
      <c r="A22" s="6">
        <v>10</v>
      </c>
      <c r="B22" s="6" t="s">
        <v>24</v>
      </c>
      <c r="C22" s="6" t="s">
        <v>25</v>
      </c>
      <c r="D22" s="15" t="s">
        <v>11</v>
      </c>
      <c r="E22" s="10">
        <f>E21</f>
        <v>0</v>
      </c>
    </row>
    <row r="23" spans="1:5" x14ac:dyDescent="0.25">
      <c r="A23" s="6">
        <v>11</v>
      </c>
      <c r="B23" s="17" t="s">
        <v>26</v>
      </c>
      <c r="C23" s="17" t="s">
        <v>27</v>
      </c>
      <c r="D23" s="15"/>
      <c r="E23" s="12">
        <f>SUM(E25:E31)</f>
        <v>0</v>
      </c>
    </row>
    <row r="24" spans="1:5" x14ac:dyDescent="0.25">
      <c r="A24" s="6">
        <v>12</v>
      </c>
      <c r="B24" s="25" t="s">
        <v>28</v>
      </c>
      <c r="C24" s="25"/>
      <c r="D24" s="25"/>
      <c r="E24" s="10"/>
    </row>
    <row r="25" spans="1:5" ht="28.65" customHeight="1" x14ac:dyDescent="0.25">
      <c r="A25" s="6">
        <v>13</v>
      </c>
      <c r="B25" s="6" t="s">
        <v>9</v>
      </c>
      <c r="C25" s="6" t="s">
        <v>10</v>
      </c>
      <c r="D25" s="15" t="s">
        <v>29</v>
      </c>
      <c r="E25" s="10">
        <v>0</v>
      </c>
    </row>
    <row r="26" spans="1:5" ht="29.85" customHeight="1" x14ac:dyDescent="0.25">
      <c r="A26" s="6">
        <v>14</v>
      </c>
      <c r="B26" s="6" t="s">
        <v>12</v>
      </c>
      <c r="C26" s="6" t="s">
        <v>13</v>
      </c>
      <c r="D26" s="15" t="s">
        <v>29</v>
      </c>
      <c r="E26" s="10">
        <v>0</v>
      </c>
    </row>
    <row r="27" spans="1:5" ht="28.65" customHeight="1" x14ac:dyDescent="0.25">
      <c r="A27" s="6">
        <v>15</v>
      </c>
      <c r="B27" s="6" t="s">
        <v>14</v>
      </c>
      <c r="C27" s="6" t="s">
        <v>15</v>
      </c>
      <c r="D27" s="15" t="s">
        <v>29</v>
      </c>
      <c r="E27" s="10">
        <v>0</v>
      </c>
    </row>
    <row r="28" spans="1:5" x14ac:dyDescent="0.25">
      <c r="A28" s="6">
        <v>16</v>
      </c>
      <c r="B28" s="17">
        <v>2</v>
      </c>
      <c r="C28" s="26" t="s">
        <v>30</v>
      </c>
      <c r="D28" s="26"/>
      <c r="E28" s="8">
        <f>SUM(E30:E31)</f>
        <v>0</v>
      </c>
    </row>
    <row r="29" spans="1:5" ht="24.75" customHeight="1" x14ac:dyDescent="0.25">
      <c r="A29" s="6">
        <v>17</v>
      </c>
      <c r="B29" s="15"/>
      <c r="C29" s="25" t="s">
        <v>31</v>
      </c>
      <c r="D29" s="25"/>
      <c r="E29" s="10"/>
    </row>
    <row r="30" spans="1:5" ht="73.5" customHeight="1" x14ac:dyDescent="0.25">
      <c r="A30" s="6">
        <v>18</v>
      </c>
      <c r="B30" s="6" t="s">
        <v>12</v>
      </c>
      <c r="C30" s="6" t="s">
        <v>32</v>
      </c>
      <c r="D30" s="15" t="s">
        <v>83</v>
      </c>
      <c r="E30" s="10">
        <v>0</v>
      </c>
    </row>
    <row r="31" spans="1:5" ht="72.75" customHeight="1" x14ac:dyDescent="0.25">
      <c r="A31" s="6">
        <v>19</v>
      </c>
      <c r="B31" s="6" t="s">
        <v>18</v>
      </c>
      <c r="C31" s="6" t="s">
        <v>33</v>
      </c>
      <c r="D31" s="15" t="s">
        <v>82</v>
      </c>
      <c r="E31" s="10">
        <v>0</v>
      </c>
    </row>
    <row r="32" spans="1:5" x14ac:dyDescent="0.25">
      <c r="A32" s="6">
        <v>20</v>
      </c>
      <c r="B32" s="17">
        <v>3</v>
      </c>
      <c r="C32" s="26" t="s">
        <v>34</v>
      </c>
      <c r="D32" s="26"/>
      <c r="E32" s="12">
        <f>SUM(E33:E35)</f>
        <v>0</v>
      </c>
    </row>
    <row r="33" spans="1:5" ht="99.75" customHeight="1" x14ac:dyDescent="0.25">
      <c r="A33" s="6">
        <v>21</v>
      </c>
      <c r="B33" s="6" t="s">
        <v>12</v>
      </c>
      <c r="C33" s="6" t="s">
        <v>13</v>
      </c>
      <c r="D33" s="21" t="s">
        <v>75</v>
      </c>
      <c r="E33" s="10">
        <v>0</v>
      </c>
    </row>
    <row r="34" spans="1:5" ht="63.75" customHeight="1" x14ac:dyDescent="0.25">
      <c r="A34" s="6">
        <v>22</v>
      </c>
      <c r="B34" s="6" t="s">
        <v>16</v>
      </c>
      <c r="C34" s="6" t="s">
        <v>17</v>
      </c>
      <c r="D34" s="21" t="s">
        <v>35</v>
      </c>
      <c r="E34" s="10">
        <v>0</v>
      </c>
    </row>
    <row r="35" spans="1:5" ht="63.75" customHeight="1" x14ac:dyDescent="0.25">
      <c r="A35" s="6">
        <v>23</v>
      </c>
      <c r="B35" s="6" t="s">
        <v>18</v>
      </c>
      <c r="C35" s="6" t="s">
        <v>19</v>
      </c>
      <c r="D35" s="21" t="s">
        <v>76</v>
      </c>
      <c r="E35" s="10">
        <v>0</v>
      </c>
    </row>
    <row r="36" spans="1:5" x14ac:dyDescent="0.25">
      <c r="A36" s="6">
        <v>24</v>
      </c>
      <c r="B36" s="17">
        <v>4</v>
      </c>
      <c r="C36" s="26" t="s">
        <v>36</v>
      </c>
      <c r="D36" s="26"/>
      <c r="E36" s="12">
        <f>SUM(E37:E47)</f>
        <v>0</v>
      </c>
    </row>
    <row r="37" spans="1:5" ht="124.5" customHeight="1" x14ac:dyDescent="0.25">
      <c r="A37" s="6">
        <v>25</v>
      </c>
      <c r="B37" s="25" t="s">
        <v>67</v>
      </c>
      <c r="C37" s="25"/>
      <c r="D37" s="25"/>
      <c r="E37" s="10"/>
    </row>
    <row r="38" spans="1:5" ht="93" customHeight="1" x14ac:dyDescent="0.25">
      <c r="A38" s="6">
        <v>26</v>
      </c>
      <c r="B38" s="23" t="s">
        <v>9</v>
      </c>
      <c r="C38" s="23" t="s">
        <v>10</v>
      </c>
      <c r="D38" s="21" t="s">
        <v>37</v>
      </c>
      <c r="E38" s="10">
        <v>0</v>
      </c>
    </row>
    <row r="39" spans="1:5" ht="92.25" customHeight="1" x14ac:dyDescent="0.25">
      <c r="A39" s="6">
        <v>27</v>
      </c>
      <c r="B39" s="23"/>
      <c r="C39" s="23"/>
      <c r="D39" s="21" t="s">
        <v>38</v>
      </c>
      <c r="E39" s="10">
        <v>0</v>
      </c>
    </row>
    <row r="40" spans="1:5" ht="130.5" customHeight="1" x14ac:dyDescent="0.25">
      <c r="A40" s="6">
        <v>28</v>
      </c>
      <c r="B40" s="23" t="s">
        <v>12</v>
      </c>
      <c r="C40" s="23" t="s">
        <v>13</v>
      </c>
      <c r="D40" s="21" t="s">
        <v>39</v>
      </c>
      <c r="E40" s="10">
        <v>0</v>
      </c>
    </row>
    <row r="41" spans="1:5" ht="88.5" customHeight="1" x14ac:dyDescent="0.25">
      <c r="A41" s="6">
        <v>29</v>
      </c>
      <c r="B41" s="23"/>
      <c r="C41" s="23"/>
      <c r="D41" s="21" t="s">
        <v>38</v>
      </c>
      <c r="E41" s="10">
        <v>0</v>
      </c>
    </row>
    <row r="42" spans="1:5" ht="28.5" customHeight="1" x14ac:dyDescent="0.25">
      <c r="A42" s="6">
        <v>30</v>
      </c>
      <c r="B42" s="23"/>
      <c r="C42" s="23"/>
      <c r="D42" s="21" t="s">
        <v>77</v>
      </c>
      <c r="E42" s="10">
        <v>0</v>
      </c>
    </row>
    <row r="43" spans="1:5" ht="13.5" customHeight="1" x14ac:dyDescent="0.25">
      <c r="A43" s="6">
        <v>31</v>
      </c>
      <c r="B43" s="23"/>
      <c r="C43" s="23"/>
      <c r="D43" s="21" t="s">
        <v>78</v>
      </c>
      <c r="E43" s="10">
        <v>0</v>
      </c>
    </row>
    <row r="44" spans="1:5" ht="43.5" customHeight="1" x14ac:dyDescent="0.25">
      <c r="A44" s="6">
        <v>32</v>
      </c>
      <c r="B44" s="23" t="s">
        <v>14</v>
      </c>
      <c r="C44" s="23" t="s">
        <v>15</v>
      </c>
      <c r="D44" s="21" t="s">
        <v>40</v>
      </c>
      <c r="E44" s="10">
        <v>0</v>
      </c>
    </row>
    <row r="45" spans="1:5" ht="85.5" customHeight="1" x14ac:dyDescent="0.25">
      <c r="A45" s="6">
        <v>33</v>
      </c>
      <c r="B45" s="23"/>
      <c r="C45" s="23"/>
      <c r="D45" s="21" t="s">
        <v>38</v>
      </c>
      <c r="E45" s="10">
        <v>0</v>
      </c>
    </row>
    <row r="46" spans="1:5" ht="44.25" customHeight="1" x14ac:dyDescent="0.25">
      <c r="A46" s="6">
        <v>34</v>
      </c>
      <c r="B46" s="6" t="s">
        <v>18</v>
      </c>
      <c r="C46" s="6" t="s">
        <v>19</v>
      </c>
      <c r="D46" s="21" t="s">
        <v>79</v>
      </c>
      <c r="E46" s="10">
        <v>0</v>
      </c>
    </row>
    <row r="47" spans="1:5" ht="43.5" customHeight="1" x14ac:dyDescent="0.25">
      <c r="A47" s="6">
        <v>35</v>
      </c>
      <c r="B47" s="6" t="s">
        <v>22</v>
      </c>
      <c r="C47" s="6" t="s">
        <v>23</v>
      </c>
      <c r="D47" s="21" t="s">
        <v>41</v>
      </c>
      <c r="E47" s="10">
        <v>0</v>
      </c>
    </row>
    <row r="48" spans="1:5" ht="28.5" customHeight="1" x14ac:dyDescent="0.25">
      <c r="A48" s="6">
        <v>36</v>
      </c>
      <c r="B48" s="18">
        <v>5</v>
      </c>
      <c r="C48" s="24" t="s">
        <v>42</v>
      </c>
      <c r="D48" s="24"/>
      <c r="E48" s="19">
        <f>SUM(E49:E82)</f>
        <v>0</v>
      </c>
    </row>
    <row r="49" spans="1:5" ht="55.2" x14ac:dyDescent="0.25">
      <c r="A49" s="6">
        <v>37</v>
      </c>
      <c r="B49" s="23" t="s">
        <v>9</v>
      </c>
      <c r="C49" s="23" t="s">
        <v>10</v>
      </c>
      <c r="D49" s="21" t="s">
        <v>47</v>
      </c>
      <c r="E49" s="10">
        <v>0</v>
      </c>
    </row>
    <row r="50" spans="1:5" ht="44.25" customHeight="1" x14ac:dyDescent="0.25">
      <c r="A50" s="6">
        <v>38</v>
      </c>
      <c r="B50" s="23"/>
      <c r="C50" s="23"/>
      <c r="D50" s="21" t="s">
        <v>57</v>
      </c>
      <c r="E50" s="10">
        <v>0</v>
      </c>
    </row>
    <row r="51" spans="1:5" ht="69" x14ac:dyDescent="0.25">
      <c r="A51" s="6">
        <v>39</v>
      </c>
      <c r="B51" s="23"/>
      <c r="C51" s="23"/>
      <c r="D51" s="21" t="s">
        <v>58</v>
      </c>
      <c r="E51" s="10">
        <v>0</v>
      </c>
    </row>
    <row r="52" spans="1:5" ht="42.6" customHeight="1" x14ac:dyDescent="0.25">
      <c r="A52" s="6">
        <v>40</v>
      </c>
      <c r="B52" s="23"/>
      <c r="C52" s="23"/>
      <c r="D52" s="21" t="s">
        <v>63</v>
      </c>
      <c r="E52" s="10">
        <v>0</v>
      </c>
    </row>
    <row r="53" spans="1:5" ht="27.6" x14ac:dyDescent="0.25">
      <c r="A53" s="6">
        <v>41</v>
      </c>
      <c r="B53" s="23"/>
      <c r="C53" s="23"/>
      <c r="D53" s="21" t="s">
        <v>43</v>
      </c>
      <c r="E53" s="10">
        <v>0</v>
      </c>
    </row>
    <row r="54" spans="1:5" ht="55.2" x14ac:dyDescent="0.25">
      <c r="A54" s="6">
        <v>42</v>
      </c>
      <c r="B54" s="23"/>
      <c r="C54" s="23"/>
      <c r="D54" s="21" t="s">
        <v>48</v>
      </c>
      <c r="E54" s="10">
        <v>0</v>
      </c>
    </row>
    <row r="55" spans="1:5" ht="331.2" x14ac:dyDescent="0.25">
      <c r="A55" s="6">
        <v>43</v>
      </c>
      <c r="B55" s="23"/>
      <c r="C55" s="23"/>
      <c r="D55" s="21" t="s">
        <v>59</v>
      </c>
      <c r="E55" s="10">
        <v>0</v>
      </c>
    </row>
    <row r="56" spans="1:5" ht="48" customHeight="1" x14ac:dyDescent="0.25">
      <c r="A56" s="6">
        <v>44</v>
      </c>
      <c r="B56" s="23" t="s">
        <v>12</v>
      </c>
      <c r="C56" s="23" t="s">
        <v>13</v>
      </c>
      <c r="D56" s="21" t="s">
        <v>49</v>
      </c>
      <c r="E56" s="10">
        <v>0</v>
      </c>
    </row>
    <row r="57" spans="1:5" ht="27.6" x14ac:dyDescent="0.25">
      <c r="A57" s="6">
        <v>45</v>
      </c>
      <c r="B57" s="23"/>
      <c r="C57" s="23"/>
      <c r="D57" s="21" t="s">
        <v>43</v>
      </c>
      <c r="E57" s="10">
        <v>0</v>
      </c>
    </row>
    <row r="58" spans="1:5" ht="82.8" x14ac:dyDescent="0.25">
      <c r="A58" s="6">
        <v>46</v>
      </c>
      <c r="B58" s="23"/>
      <c r="C58" s="23"/>
      <c r="D58" s="21" t="s">
        <v>50</v>
      </c>
      <c r="E58" s="10">
        <v>0</v>
      </c>
    </row>
    <row r="59" spans="1:5" ht="69" x14ac:dyDescent="0.25">
      <c r="A59" s="6">
        <v>47</v>
      </c>
      <c r="B59" s="23"/>
      <c r="C59" s="23"/>
      <c r="D59" s="21" t="s">
        <v>84</v>
      </c>
      <c r="E59" s="10">
        <v>0</v>
      </c>
    </row>
    <row r="60" spans="1:5" ht="43.5" customHeight="1" x14ac:dyDescent="0.25">
      <c r="A60" s="6">
        <v>48</v>
      </c>
      <c r="B60" s="23"/>
      <c r="C60" s="23"/>
      <c r="D60" s="21" t="s">
        <v>60</v>
      </c>
      <c r="E60" s="10">
        <v>0</v>
      </c>
    </row>
    <row r="61" spans="1:5" ht="358.5" customHeight="1" x14ac:dyDescent="0.25">
      <c r="A61" s="6">
        <v>49</v>
      </c>
      <c r="B61" s="23"/>
      <c r="C61" s="23"/>
      <c r="D61" s="21" t="s">
        <v>51</v>
      </c>
      <c r="E61" s="10">
        <v>0</v>
      </c>
    </row>
    <row r="62" spans="1:5" ht="55.2" x14ac:dyDescent="0.25">
      <c r="A62" s="6">
        <v>50</v>
      </c>
      <c r="B62" s="23" t="s">
        <v>14</v>
      </c>
      <c r="C62" s="23" t="s">
        <v>15</v>
      </c>
      <c r="D62" s="21" t="s">
        <v>52</v>
      </c>
      <c r="E62" s="10">
        <v>0</v>
      </c>
    </row>
    <row r="63" spans="1:5" ht="69" x14ac:dyDescent="0.25">
      <c r="A63" s="6">
        <v>51</v>
      </c>
      <c r="B63" s="23"/>
      <c r="C63" s="23"/>
      <c r="D63" s="21" t="s">
        <v>53</v>
      </c>
      <c r="E63" s="10">
        <v>0</v>
      </c>
    </row>
    <row r="64" spans="1:5" ht="69" x14ac:dyDescent="0.25">
      <c r="A64" s="6">
        <v>52</v>
      </c>
      <c r="B64" s="23"/>
      <c r="C64" s="23"/>
      <c r="D64" s="21" t="s">
        <v>54</v>
      </c>
      <c r="E64" s="10">
        <v>0</v>
      </c>
    </row>
    <row r="65" spans="1:5" ht="60.75" customHeight="1" x14ac:dyDescent="0.25">
      <c r="A65" s="6">
        <v>53</v>
      </c>
      <c r="B65" s="23"/>
      <c r="C65" s="23"/>
      <c r="D65" s="21" t="s">
        <v>55</v>
      </c>
      <c r="E65" s="10">
        <v>0</v>
      </c>
    </row>
    <row r="66" spans="1:5" ht="47.25" customHeight="1" x14ac:dyDescent="0.25">
      <c r="A66" s="6">
        <v>54</v>
      </c>
      <c r="B66" s="23"/>
      <c r="C66" s="23"/>
      <c r="D66" s="21" t="s">
        <v>68</v>
      </c>
      <c r="E66" s="10">
        <v>0</v>
      </c>
    </row>
    <row r="67" spans="1:5" ht="45" customHeight="1" x14ac:dyDescent="0.25">
      <c r="A67" s="6">
        <v>55</v>
      </c>
      <c r="B67" s="23"/>
      <c r="C67" s="23"/>
      <c r="D67" s="21" t="s">
        <v>61</v>
      </c>
      <c r="E67" s="10">
        <v>0</v>
      </c>
    </row>
    <row r="68" spans="1:5" ht="41.4" x14ac:dyDescent="0.25">
      <c r="A68" s="6">
        <v>56</v>
      </c>
      <c r="B68" s="23" t="s">
        <v>16</v>
      </c>
      <c r="C68" s="23" t="s">
        <v>17</v>
      </c>
      <c r="D68" s="21" t="s">
        <v>64</v>
      </c>
      <c r="E68" s="10">
        <v>0</v>
      </c>
    </row>
    <row r="69" spans="1:5" ht="82.8" x14ac:dyDescent="0.25">
      <c r="A69" s="6">
        <v>57</v>
      </c>
      <c r="B69" s="23"/>
      <c r="C69" s="23"/>
      <c r="D69" s="21" t="s">
        <v>81</v>
      </c>
      <c r="E69" s="10">
        <v>0</v>
      </c>
    </row>
    <row r="70" spans="1:5" ht="41.4" x14ac:dyDescent="0.25">
      <c r="A70" s="6">
        <v>58</v>
      </c>
      <c r="B70" s="23"/>
      <c r="C70" s="23"/>
      <c r="D70" s="21" t="s">
        <v>69</v>
      </c>
      <c r="E70" s="10">
        <v>0</v>
      </c>
    </row>
    <row r="71" spans="1:5" ht="69" x14ac:dyDescent="0.25">
      <c r="A71" s="6">
        <v>59</v>
      </c>
      <c r="B71" s="23"/>
      <c r="C71" s="23"/>
      <c r="D71" s="21" t="s">
        <v>84</v>
      </c>
      <c r="E71" s="10">
        <v>0</v>
      </c>
    </row>
    <row r="72" spans="1:5" ht="41.4" x14ac:dyDescent="0.25">
      <c r="A72" s="6">
        <v>60</v>
      </c>
      <c r="B72" s="23" t="s">
        <v>18</v>
      </c>
      <c r="C72" s="23" t="s">
        <v>44</v>
      </c>
      <c r="D72" s="21" t="s">
        <v>65</v>
      </c>
      <c r="E72" s="10">
        <v>0</v>
      </c>
    </row>
    <row r="73" spans="1:5" ht="82.8" x14ac:dyDescent="0.25">
      <c r="A73" s="6">
        <v>61</v>
      </c>
      <c r="B73" s="23"/>
      <c r="C73" s="23"/>
      <c r="D73" s="21" t="s">
        <v>80</v>
      </c>
      <c r="E73" s="10">
        <v>0</v>
      </c>
    </row>
    <row r="74" spans="1:5" ht="69" x14ac:dyDescent="0.25">
      <c r="A74" s="6">
        <v>62</v>
      </c>
      <c r="B74" s="23"/>
      <c r="C74" s="23"/>
      <c r="D74" s="21" t="s">
        <v>85</v>
      </c>
      <c r="E74" s="10">
        <v>0</v>
      </c>
    </row>
    <row r="75" spans="1:5" ht="43.5" customHeight="1" x14ac:dyDescent="0.25">
      <c r="A75" s="6">
        <v>63</v>
      </c>
      <c r="B75" s="23"/>
      <c r="C75" s="23"/>
      <c r="D75" s="21" t="s">
        <v>70</v>
      </c>
      <c r="E75" s="10">
        <v>0</v>
      </c>
    </row>
    <row r="76" spans="1:5" ht="41.4" x14ac:dyDescent="0.25">
      <c r="A76" s="6">
        <v>64</v>
      </c>
      <c r="B76" s="23" t="s">
        <v>20</v>
      </c>
      <c r="C76" s="23" t="s">
        <v>45</v>
      </c>
      <c r="D76" s="21" t="s">
        <v>62</v>
      </c>
      <c r="E76" s="10">
        <v>0</v>
      </c>
    </row>
    <row r="77" spans="1:5" ht="41.25" customHeight="1" x14ac:dyDescent="0.25">
      <c r="A77" s="6">
        <v>65</v>
      </c>
      <c r="B77" s="23"/>
      <c r="C77" s="23"/>
      <c r="D77" s="21" t="s">
        <v>71</v>
      </c>
      <c r="E77" s="10">
        <v>0</v>
      </c>
    </row>
    <row r="78" spans="1:5" ht="41.4" x14ac:dyDescent="0.25">
      <c r="A78" s="6">
        <v>66</v>
      </c>
      <c r="B78" s="23" t="s">
        <v>22</v>
      </c>
      <c r="C78" s="23" t="s">
        <v>46</v>
      </c>
      <c r="D78" s="21" t="s">
        <v>66</v>
      </c>
      <c r="E78" s="10">
        <v>0</v>
      </c>
    </row>
    <row r="79" spans="1:5" ht="41.4" x14ac:dyDescent="0.25">
      <c r="A79" s="6">
        <v>67</v>
      </c>
      <c r="B79" s="23"/>
      <c r="C79" s="23"/>
      <c r="D79" s="21" t="s">
        <v>72</v>
      </c>
      <c r="E79" s="10">
        <v>0</v>
      </c>
    </row>
    <row r="80" spans="1:5" ht="69" x14ac:dyDescent="0.25">
      <c r="A80" s="6">
        <v>68</v>
      </c>
      <c r="B80" s="23"/>
      <c r="C80" s="23"/>
      <c r="D80" s="21" t="s">
        <v>84</v>
      </c>
      <c r="E80" s="10">
        <v>0</v>
      </c>
    </row>
    <row r="81" spans="1:5" ht="41.4" x14ac:dyDescent="0.25">
      <c r="A81" s="6">
        <v>69</v>
      </c>
      <c r="B81" s="23" t="s">
        <v>24</v>
      </c>
      <c r="C81" s="23" t="s">
        <v>56</v>
      </c>
      <c r="D81" s="21" t="s">
        <v>66</v>
      </c>
      <c r="E81" s="10">
        <v>0</v>
      </c>
    </row>
    <row r="82" spans="1:5" ht="45" customHeight="1" x14ac:dyDescent="0.25">
      <c r="A82" s="6">
        <v>70</v>
      </c>
      <c r="B82" s="23"/>
      <c r="C82" s="23"/>
      <c r="D82" s="21" t="s">
        <v>71</v>
      </c>
      <c r="E82" s="10">
        <v>0</v>
      </c>
    </row>
    <row r="83" spans="1:5" ht="33" customHeight="1" x14ac:dyDescent="0.25">
      <c r="A83" s="6">
        <v>71</v>
      </c>
      <c r="B83" s="7">
        <v>6</v>
      </c>
      <c r="C83" s="24" t="s">
        <v>86</v>
      </c>
      <c r="D83" s="24"/>
      <c r="E83" s="12">
        <f>SUM(E84:E93)</f>
        <v>0</v>
      </c>
    </row>
    <row r="84" spans="1:5" ht="29.25" customHeight="1" x14ac:dyDescent="0.25">
      <c r="A84" s="6">
        <v>72</v>
      </c>
      <c r="B84" s="9" t="s">
        <v>87</v>
      </c>
      <c r="C84" s="9" t="s">
        <v>88</v>
      </c>
      <c r="D84" s="9" t="s">
        <v>89</v>
      </c>
      <c r="E84" s="11">
        <v>0</v>
      </c>
    </row>
    <row r="85" spans="1:5" ht="27.6" x14ac:dyDescent="0.25">
      <c r="A85" s="6">
        <v>73</v>
      </c>
      <c r="B85" s="9" t="s">
        <v>87</v>
      </c>
      <c r="C85" s="9" t="s">
        <v>88</v>
      </c>
      <c r="D85" s="9" t="s">
        <v>89</v>
      </c>
      <c r="E85" s="11">
        <v>0</v>
      </c>
    </row>
    <row r="86" spans="1:5" ht="27.6" x14ac:dyDescent="0.25">
      <c r="A86" s="6">
        <v>74</v>
      </c>
      <c r="B86" s="9" t="s">
        <v>87</v>
      </c>
      <c r="C86" s="9" t="s">
        <v>88</v>
      </c>
      <c r="D86" s="9" t="s">
        <v>89</v>
      </c>
      <c r="E86" s="11">
        <v>0</v>
      </c>
    </row>
    <row r="87" spans="1:5" ht="27.6" x14ac:dyDescent="0.25">
      <c r="A87" s="6">
        <v>75</v>
      </c>
      <c r="B87" s="9" t="s">
        <v>87</v>
      </c>
      <c r="C87" s="9" t="s">
        <v>88</v>
      </c>
      <c r="D87" s="9" t="s">
        <v>89</v>
      </c>
      <c r="E87" s="11">
        <v>0</v>
      </c>
    </row>
    <row r="88" spans="1:5" ht="27.6" x14ac:dyDescent="0.25">
      <c r="A88" s="6">
        <v>76</v>
      </c>
      <c r="B88" s="9" t="s">
        <v>87</v>
      </c>
      <c r="C88" s="9" t="s">
        <v>88</v>
      </c>
      <c r="D88" s="9" t="s">
        <v>89</v>
      </c>
      <c r="E88" s="11">
        <v>0</v>
      </c>
    </row>
    <row r="89" spans="1:5" ht="27.6" x14ac:dyDescent="0.25">
      <c r="A89" s="6">
        <v>77</v>
      </c>
      <c r="B89" s="9" t="s">
        <v>87</v>
      </c>
      <c r="C89" s="9" t="s">
        <v>88</v>
      </c>
      <c r="D89" s="9" t="s">
        <v>89</v>
      </c>
      <c r="E89" s="11">
        <v>0</v>
      </c>
    </row>
    <row r="90" spans="1:5" ht="27.6" x14ac:dyDescent="0.25">
      <c r="A90" s="6">
        <v>78</v>
      </c>
      <c r="B90" s="9" t="s">
        <v>87</v>
      </c>
      <c r="C90" s="9" t="s">
        <v>88</v>
      </c>
      <c r="D90" s="9" t="s">
        <v>89</v>
      </c>
      <c r="E90" s="11">
        <v>0</v>
      </c>
    </row>
    <row r="91" spans="1:5" ht="27.6" x14ac:dyDescent="0.25">
      <c r="A91" s="6">
        <v>79</v>
      </c>
      <c r="B91" s="9" t="s">
        <v>87</v>
      </c>
      <c r="C91" s="9" t="s">
        <v>88</v>
      </c>
      <c r="D91" s="9" t="s">
        <v>89</v>
      </c>
      <c r="E91" s="11">
        <v>0</v>
      </c>
    </row>
    <row r="92" spans="1:5" ht="27.6" x14ac:dyDescent="0.25">
      <c r="A92" s="6">
        <v>80</v>
      </c>
      <c r="B92" s="9" t="s">
        <v>87</v>
      </c>
      <c r="C92" s="9" t="s">
        <v>88</v>
      </c>
      <c r="D92" s="9" t="s">
        <v>89</v>
      </c>
      <c r="E92" s="11">
        <v>0</v>
      </c>
    </row>
    <row r="93" spans="1:5" ht="27.6" x14ac:dyDescent="0.25">
      <c r="A93" s="6">
        <v>81</v>
      </c>
      <c r="B93" s="9" t="s">
        <v>87</v>
      </c>
      <c r="C93" s="9" t="s">
        <v>88</v>
      </c>
      <c r="D93" s="9" t="s">
        <v>89</v>
      </c>
      <c r="E93" s="11">
        <f>E84</f>
        <v>0</v>
      </c>
    </row>
    <row r="94" spans="1:5" ht="17.399999999999999" x14ac:dyDescent="0.3">
      <c r="D94" s="13" t="s">
        <v>91</v>
      </c>
      <c r="E94" s="20">
        <f>E13+E23+E28+E32+E36+E48</f>
        <v>0</v>
      </c>
    </row>
  </sheetData>
  <mergeCells count="33">
    <mergeCell ref="B14:D14"/>
    <mergeCell ref="B24:D24"/>
    <mergeCell ref="C28:D28"/>
    <mergeCell ref="C32:D32"/>
    <mergeCell ref="C83:D83"/>
    <mergeCell ref="C29:D29"/>
    <mergeCell ref="C78:C80"/>
    <mergeCell ref="B78:B80"/>
    <mergeCell ref="C36:D36"/>
    <mergeCell ref="B37:D37"/>
    <mergeCell ref="B38:B39"/>
    <mergeCell ref="C38:C39"/>
    <mergeCell ref="C40:C43"/>
    <mergeCell ref="B44:B45"/>
    <mergeCell ref="C44:C45"/>
    <mergeCell ref="C68:C71"/>
    <mergeCell ref="B68:B71"/>
    <mergeCell ref="B5:D5"/>
    <mergeCell ref="B81:B82"/>
    <mergeCell ref="C81:C82"/>
    <mergeCell ref="B72:B75"/>
    <mergeCell ref="C72:C75"/>
    <mergeCell ref="B76:B77"/>
    <mergeCell ref="C76:C77"/>
    <mergeCell ref="B62:B67"/>
    <mergeCell ref="C62:C67"/>
    <mergeCell ref="B40:B43"/>
    <mergeCell ref="C48:D48"/>
    <mergeCell ref="B49:B55"/>
    <mergeCell ref="C49:C55"/>
    <mergeCell ref="B56:B61"/>
    <mergeCell ref="C56:C61"/>
    <mergeCell ref="C13:D13"/>
  </mergeCells>
  <printOptions horizontalCentered="1"/>
  <pageMargins left="0" right="0" top="0.39370078740157483" bottom="0.39370078740157483" header="0" footer="0"/>
  <pageSetup paperSize="9" scale="45" fitToHeight="5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8" x14ac:dyDescent="0.25"/>
  <sheetData/>
  <printOptions horizontalCentered="1" verticalCentered="1"/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cols>
    <col min="1" max="1" width="10.69921875" customWidth="1"/>
  </cols>
  <sheetData/>
  <printOptions horizontalCentered="1" verticalCentered="1"/>
  <pageMargins left="0" right="0" top="0.39370078740157483" bottom="0.39370078740157483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Józef</cp:lastModifiedBy>
  <cp:revision>14</cp:revision>
  <cp:lastPrinted>2018-02-13T08:27:55Z</cp:lastPrinted>
  <dcterms:created xsi:type="dcterms:W3CDTF">2018-02-11T07:09:02Z</dcterms:created>
  <dcterms:modified xsi:type="dcterms:W3CDTF">2018-02-16T20:13:53Z</dcterms:modified>
</cp:coreProperties>
</file>