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NCELARIA\Desktop\PLANY STUDIÓW 20182019\"/>
    </mc:Choice>
  </mc:AlternateContent>
  <xr:revisionPtr revIDLastSave="0" documentId="13_ncr:1_{29672517-2ED8-4A6F-A193-D2BA42DD7EB7}" xr6:coauthVersionLast="37" xr6:coauthVersionMax="37" xr10:uidLastSave="{00000000-0000-0000-0000-000000000000}"/>
  <bookViews>
    <workbookView xWindow="0" yWindow="0" windowWidth="23040" windowHeight="9060" tabRatio="711" activeTab="1" xr2:uid="{00000000-000D-0000-FFFF-FFFF00000000}"/>
  </bookViews>
  <sheets>
    <sheet name="Opis" sheetId="1" r:id="rId1"/>
    <sheet name="ap_II_stopień_SN" sheetId="17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  <sheet name="slownik" sheetId="13" state="hidden" r:id="rId11"/>
  </sheets>
  <definedNames>
    <definedName name="dodaj_naglowek">slownik!$A$1:$A$14</definedName>
    <definedName name="n_instytut">Opis!$B$1</definedName>
  </definedNames>
  <calcPr calcId="162913"/>
</workbook>
</file>

<file path=xl/calcChain.xml><?xml version="1.0" encoding="utf-8"?>
<calcChain xmlns="http://schemas.openxmlformats.org/spreadsheetml/2006/main">
  <c r="AW82" i="17" l="1"/>
  <c r="AV82" i="17"/>
  <c r="AT82" i="17"/>
  <c r="H67" i="17" l="1"/>
  <c r="G67" i="17"/>
  <c r="G69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I82" i="17"/>
  <c r="H85" i="17"/>
  <c r="H68" i="17"/>
  <c r="H66" i="17"/>
  <c r="H65" i="17"/>
  <c r="H64" i="17"/>
  <c r="H63" i="17"/>
  <c r="H61" i="17"/>
  <c r="H60" i="17"/>
  <c r="H58" i="17"/>
  <c r="H57" i="17"/>
  <c r="H56" i="17"/>
  <c r="H55" i="17"/>
  <c r="H54" i="17"/>
  <c r="H52" i="17"/>
  <c r="H51" i="17"/>
  <c r="H50" i="17"/>
  <c r="H49" i="17"/>
  <c r="H46" i="17"/>
  <c r="H44" i="17"/>
  <c r="H43" i="17"/>
  <c r="H41" i="17"/>
  <c r="H40" i="17"/>
  <c r="H39" i="17"/>
  <c r="H38" i="17"/>
  <c r="H37" i="17"/>
  <c r="H36" i="17"/>
  <c r="H35" i="17"/>
  <c r="H34" i="17"/>
  <c r="H33" i="17"/>
  <c r="H31" i="17"/>
  <c r="H30" i="17"/>
  <c r="H26" i="17"/>
  <c r="H24" i="17"/>
  <c r="H22" i="17"/>
  <c r="H21" i="17"/>
  <c r="H20" i="17"/>
  <c r="H19" i="17"/>
  <c r="H18" i="17"/>
  <c r="H17" i="17"/>
  <c r="H15" i="17"/>
  <c r="G68" i="17"/>
  <c r="G66" i="17"/>
  <c r="G65" i="17"/>
  <c r="G64" i="17"/>
  <c r="G63" i="17"/>
  <c r="G62" i="17"/>
  <c r="G61" i="17"/>
  <c r="G60" i="17"/>
  <c r="G58" i="17"/>
  <c r="G57" i="17"/>
  <c r="G56" i="17"/>
  <c r="G55" i="17"/>
  <c r="G54" i="17"/>
  <c r="G53" i="17"/>
  <c r="G52" i="17"/>
  <c r="G51" i="17"/>
  <c r="G50" i="17"/>
  <c r="G49" i="17"/>
  <c r="G46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6" i="17"/>
  <c r="G24" i="17"/>
  <c r="G22" i="17"/>
  <c r="G21" i="17"/>
  <c r="G20" i="17"/>
  <c r="G19" i="17"/>
  <c r="G18" i="17"/>
  <c r="G17" i="17"/>
  <c r="DC60" i="17"/>
  <c r="DB60" i="17"/>
  <c r="AU82" i="17"/>
  <c r="AJ82" i="17"/>
  <c r="AI82" i="17"/>
  <c r="AH82" i="17"/>
  <c r="AS82" i="17"/>
  <c r="BE82" i="17"/>
  <c r="G16" i="17"/>
  <c r="G15" i="17"/>
  <c r="H14" i="17"/>
  <c r="G14" i="17"/>
  <c r="BF82" i="17"/>
  <c r="BG82" i="17"/>
  <c r="BH82" i="17"/>
  <c r="BI82" i="17"/>
  <c r="BJ82" i="17"/>
  <c r="BK82" i="17"/>
  <c r="BL82" i="17"/>
  <c r="BM82" i="17"/>
  <c r="BN82" i="17"/>
  <c r="BO82" i="17"/>
  <c r="BP82" i="17"/>
  <c r="BQ82" i="17"/>
  <c r="BQ83" i="17" s="1"/>
  <c r="BR82" i="17"/>
  <c r="BS82" i="17"/>
  <c r="BT82" i="17"/>
  <c r="BU82" i="17"/>
  <c r="BV82" i="17"/>
  <c r="BW82" i="17"/>
  <c r="BX82" i="17"/>
  <c r="BY82" i="17"/>
  <c r="BZ82" i="17"/>
  <c r="CA82" i="17"/>
  <c r="CB82" i="17"/>
  <c r="CC82" i="17"/>
  <c r="CC83" i="17" s="1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Q90" i="17" s="1"/>
  <c r="BR89" i="17"/>
  <c r="BS89" i="17"/>
  <c r="BT89" i="17"/>
  <c r="BU89" i="17"/>
  <c r="BV89" i="17"/>
  <c r="BW89" i="17"/>
  <c r="BX89" i="17"/>
  <c r="BY89" i="17"/>
  <c r="BZ89" i="17"/>
  <c r="CA89" i="17"/>
  <c r="CB89" i="17"/>
  <c r="CC89" i="17"/>
  <c r="CC90" i="17" s="1"/>
  <c r="DA82" i="17"/>
  <c r="DA83" i="17" s="1"/>
  <c r="DA89" i="17"/>
  <c r="DA90" i="17" s="1"/>
  <c r="CP82" i="17"/>
  <c r="CQ82" i="17"/>
  <c r="CR82" i="17"/>
  <c r="CS82" i="17"/>
  <c r="CT82" i="17"/>
  <c r="CU82" i="17"/>
  <c r="CV82" i="17"/>
  <c r="CW82" i="17"/>
  <c r="CX82" i="17"/>
  <c r="CY82" i="17"/>
  <c r="CZ82" i="17"/>
  <c r="CP89" i="17"/>
  <c r="CQ89" i="17"/>
  <c r="CR89" i="17"/>
  <c r="CS89" i="17"/>
  <c r="CT89" i="17"/>
  <c r="CU89" i="17"/>
  <c r="CV89" i="17"/>
  <c r="CW89" i="17"/>
  <c r="CX89" i="17"/>
  <c r="CY89" i="17"/>
  <c r="CZ89" i="17"/>
  <c r="CO82" i="17"/>
  <c r="CO83" i="17" s="1"/>
  <c r="CO89" i="17"/>
  <c r="CO90" i="17" s="1"/>
  <c r="CD82" i="17"/>
  <c r="CE82" i="17"/>
  <c r="CF82" i="17"/>
  <c r="CG82" i="17"/>
  <c r="CH82" i="17"/>
  <c r="CI82" i="17"/>
  <c r="CJ82" i="17"/>
  <c r="CK82" i="17"/>
  <c r="CL82" i="17"/>
  <c r="CM82" i="17"/>
  <c r="CN82" i="17"/>
  <c r="CD89" i="17"/>
  <c r="CE89" i="17"/>
  <c r="CF89" i="17"/>
  <c r="CG89" i="17"/>
  <c r="CH89" i="17"/>
  <c r="CI89" i="17"/>
  <c r="CJ89" i="17"/>
  <c r="CK89" i="17"/>
  <c r="CL89" i="17"/>
  <c r="CM89" i="17"/>
  <c r="CN89" i="17"/>
  <c r="BE89" i="17"/>
  <c r="BE90" i="17" s="1"/>
  <c r="AX82" i="17"/>
  <c r="AY82" i="17"/>
  <c r="AZ82" i="17"/>
  <c r="BA82" i="17"/>
  <c r="BB82" i="17"/>
  <c r="BC82" i="17"/>
  <c r="BD82" i="17"/>
  <c r="AT89" i="17"/>
  <c r="AU89" i="17"/>
  <c r="AV89" i="17"/>
  <c r="AW89" i="17"/>
  <c r="AX89" i="17"/>
  <c r="AY89" i="17"/>
  <c r="AZ89" i="17"/>
  <c r="BA89" i="17"/>
  <c r="BB89" i="17"/>
  <c r="BC89" i="17"/>
  <c r="BD89" i="17"/>
  <c r="AS89" i="17"/>
  <c r="AS90" i="17" s="1"/>
  <c r="AK82" i="17"/>
  <c r="AL82" i="17"/>
  <c r="AM82" i="17"/>
  <c r="AN82" i="17"/>
  <c r="AO82" i="17"/>
  <c r="AP82" i="17"/>
  <c r="AQ82" i="17"/>
  <c r="AR82" i="17"/>
  <c r="AH89" i="17"/>
  <c r="AI89" i="17"/>
  <c r="AJ89" i="17"/>
  <c r="AK89" i="17"/>
  <c r="AL89" i="17"/>
  <c r="AM89" i="17"/>
  <c r="AN89" i="17"/>
  <c r="AO89" i="17"/>
  <c r="AP89" i="17"/>
  <c r="AQ89" i="17"/>
  <c r="AR89" i="17"/>
  <c r="AG82" i="17"/>
  <c r="AG89" i="17"/>
  <c r="AG90" i="17"/>
  <c r="U82" i="17"/>
  <c r="V82" i="17"/>
  <c r="W82" i="17"/>
  <c r="X82" i="17"/>
  <c r="Y82" i="17"/>
  <c r="Z82" i="17"/>
  <c r="AA82" i="17"/>
  <c r="AB82" i="17"/>
  <c r="AC82" i="17"/>
  <c r="AD82" i="17"/>
  <c r="AE82" i="17"/>
  <c r="U89" i="17"/>
  <c r="V89" i="17"/>
  <c r="W89" i="17"/>
  <c r="X89" i="17"/>
  <c r="Y89" i="17"/>
  <c r="Z89" i="17"/>
  <c r="AA89" i="17"/>
  <c r="AB89" i="17"/>
  <c r="AC89" i="17"/>
  <c r="AD89" i="17"/>
  <c r="AE89" i="17"/>
  <c r="T82" i="17"/>
  <c r="T89" i="17"/>
  <c r="T90" i="17" s="1"/>
  <c r="J82" i="17"/>
  <c r="K82" i="17"/>
  <c r="L82" i="17"/>
  <c r="M82" i="17"/>
  <c r="T83" i="17" s="1"/>
  <c r="T91" i="17" s="1"/>
  <c r="N82" i="17"/>
  <c r="O82" i="17"/>
  <c r="P82" i="17"/>
  <c r="Q82" i="17"/>
  <c r="R82" i="17"/>
  <c r="S82" i="17"/>
  <c r="I89" i="17"/>
  <c r="J89" i="17"/>
  <c r="K89" i="17"/>
  <c r="L89" i="17"/>
  <c r="M89" i="17"/>
  <c r="N89" i="17"/>
  <c r="O89" i="17"/>
  <c r="P89" i="17"/>
  <c r="Q89" i="17"/>
  <c r="R89" i="17"/>
  <c r="S89" i="17"/>
  <c r="H88" i="17"/>
  <c r="H89" i="17" s="1"/>
  <c r="G89" i="17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DA91" i="17" l="1"/>
  <c r="H47" i="17"/>
  <c r="G28" i="17"/>
  <c r="H28" i="17"/>
  <c r="Q90" i="17"/>
  <c r="AC90" i="17"/>
  <c r="AC83" i="17"/>
  <c r="CL90" i="17"/>
  <c r="CX90" i="17"/>
  <c r="BZ90" i="17"/>
  <c r="BN90" i="17"/>
  <c r="BN83" i="17"/>
  <c r="BN91" i="17" s="1"/>
  <c r="AS83" i="17"/>
  <c r="AS91" i="17" s="1"/>
  <c r="Q83" i="17"/>
  <c r="AP90" i="17"/>
  <c r="BB90" i="17"/>
  <c r="BE83" i="17"/>
  <c r="BE91" i="17" s="1"/>
  <c r="CL83" i="17"/>
  <c r="CO91" i="17"/>
  <c r="CX83" i="17"/>
  <c r="CX91" i="17" s="1"/>
  <c r="BZ83" i="17"/>
  <c r="BZ91" i="17" s="1"/>
  <c r="G47" i="17"/>
  <c r="G91" i="17" s="1"/>
  <c r="CC91" i="17"/>
  <c r="BQ91" i="17"/>
  <c r="AC91" i="17"/>
  <c r="Q91" i="17"/>
  <c r="AP83" i="17"/>
  <c r="AP91" i="17" s="1"/>
  <c r="BB83" i="17"/>
  <c r="AG83" i="17"/>
  <c r="AG91" i="17" s="1"/>
  <c r="H91" i="17" l="1"/>
  <c r="CL91" i="17"/>
  <c r="BB91" i="17"/>
</calcChain>
</file>

<file path=xl/sharedStrings.xml><?xml version="1.0" encoding="utf-8"?>
<sst xmlns="http://schemas.openxmlformats.org/spreadsheetml/2006/main" count="602" uniqueCount="207">
  <si>
    <t>Kierunek:</t>
  </si>
  <si>
    <t>Specjalność:</t>
  </si>
  <si>
    <t>Data opracowania:</t>
  </si>
  <si>
    <t>Autor:</t>
  </si>
  <si>
    <t>Rewizja:</t>
  </si>
  <si>
    <t>Ostatnia zmiana:</t>
  </si>
  <si>
    <t>Zmiana: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</si>
  <si>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</si>
  <si>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</si>
  <si>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</si>
  <si>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</si>
  <si>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</si>
  <si>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</si>
  <si>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</si>
  <si>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</si>
  <si>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</si>
  <si>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</si>
  <si>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</si>
  <si>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</si>
  <si>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</si>
  <si>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</si>
  <si>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</si>
  <si>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</si>
  <si>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</si>
  <si>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</si>
  <si>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</si>
  <si>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</si>
  <si>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</si>
  <si>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</si>
  <si>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</si>
  <si>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</si>
  <si>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</si>
  <si>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</si>
  <si>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</si>
  <si>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</si>
  <si>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</si>
  <si>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</si>
  <si>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</si>
  <si>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</si>
  <si>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</si>
  <si>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</si>
  <si>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</si>
  <si>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</si>
  <si>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</si>
  <si>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</si>
  <si>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</si>
  <si>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</si>
  <si>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</si>
  <si>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</si>
  <si>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</si>
  <si>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</si>
  <si>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</si>
  <si>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</si>
  <si>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</si>
  <si>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</si>
  <si>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</si>
  <si>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Instytut</t>
  </si>
  <si>
    <t>Zakład</t>
  </si>
  <si>
    <t>SPECJALNOŚĆ - DO WYBORU: ANIMACJA SPOŁECZNO KULTURALNA</t>
  </si>
  <si>
    <t>SPECJALNOŚĆ - DO WYBORU: PORADNICTWO LOGOPEDYCZNE</t>
  </si>
  <si>
    <t>PRZEDMIOT DODATKOWY - DO WYBORU - JĘZYK ANGIELSKI</t>
  </si>
  <si>
    <t>PRZEDMIOT DODATKOWY - DO WYBORU - JĘZYK NIEMIECKI</t>
  </si>
  <si>
    <t>PRZEDMIOT DODATKOWY - DO WYBORU - JĘZYK FRANCUSKI</t>
  </si>
  <si>
    <t>PRZEDMIOTY KSZTAŁCENIA NAUCZYCIELSKIEGO</t>
  </si>
  <si>
    <t>PRZEDMIOTY OGÓLNE</t>
  </si>
  <si>
    <t>PRZEDMIOTY SPECJALNOŚCIOWE</t>
  </si>
  <si>
    <t>PRZEDMIOTY UZUPEŁNIAJĄCE</t>
  </si>
  <si>
    <t>BLOK TEMATYCZNY DO WYBORU - BLOK ŚRODOWISKOWY</t>
  </si>
  <si>
    <t>BLOK TEMATYCZNY DO WYBORU - BLOK SKARBOWY</t>
  </si>
  <si>
    <t>BLOK TEMATYCZNY DO WYBORU - BLOK E-ADMINISTRACJA</t>
  </si>
  <si>
    <t>PRZEDMIOT HUMANISTYCZNY - DO WYBORU</t>
  </si>
  <si>
    <t>PRZEDMIOT DO WYBORU</t>
  </si>
  <si>
    <t>PRZEDMIOTY PODSTAWOWE</t>
  </si>
  <si>
    <t>PRZEDMIOTY KIERUNKOWE</t>
  </si>
  <si>
    <t>Podsumowanie</t>
  </si>
  <si>
    <t>rok 4</t>
  </si>
  <si>
    <t>rok 3</t>
  </si>
  <si>
    <t>rok 2</t>
  </si>
  <si>
    <t>rok 1</t>
  </si>
  <si>
    <t>PRAKTYKI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</si>
  <si>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</si>
  <si>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</si>
  <si>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</si>
  <si>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</si>
  <si>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</si>
  <si>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</si>
  <si>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</si>
  <si>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</si>
  <si>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</si>
  <si>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</si>
  <si>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</si>
  <si>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</si>
  <si>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</si>
  <si>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</si>
  <si>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</si>
  <si>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</si>
  <si>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</si>
  <si>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</si>
  <si>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Razem w całym okresie studiów</t>
  </si>
  <si>
    <t>kierunek:</t>
  </si>
  <si>
    <t>specjalność/specjalizacja:</t>
  </si>
  <si>
    <t>rok akademicki:</t>
  </si>
  <si>
    <t>Uwagi:</t>
  </si>
  <si>
    <t>Razem w całym okresie studiów z praktykami</t>
  </si>
  <si>
    <t>Tryb studiów:</t>
  </si>
  <si>
    <t>Instytut:</t>
  </si>
  <si>
    <t>Zakład:</t>
  </si>
  <si>
    <t>Rok akademicki: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</si>
  <si>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</si>
  <si>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</si>
  <si>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</si>
  <si>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</si>
  <si>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</si>
  <si>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</si>
  <si>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</si>
  <si>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</si>
  <si>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</si>
  <si>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ADMINISTRACYJNO-EKONOMICZNY</t>
  </si>
  <si>
    <t>ADMINISTRACJA</t>
  </si>
  <si>
    <t>ADMINISTRACJI PUBLICZNEJ</t>
  </si>
  <si>
    <t>I</t>
  </si>
  <si>
    <t>II</t>
  </si>
  <si>
    <t>III</t>
  </si>
  <si>
    <t>IV</t>
  </si>
  <si>
    <t>I, II</t>
  </si>
  <si>
    <t>Praktyka zawodowa</t>
  </si>
  <si>
    <t>10</t>
  </si>
  <si>
    <t>11</t>
  </si>
  <si>
    <t>12</t>
  </si>
  <si>
    <t>Socjologia prawa</t>
  </si>
  <si>
    <t>Teoria władzy politycznej</t>
  </si>
  <si>
    <t>Prawo socjalne</t>
  </si>
  <si>
    <t>Prawo zamówień publicznych</t>
  </si>
  <si>
    <t>Organizacje pozarządowe</t>
  </si>
  <si>
    <t>Urząd w praktyce - labolatorium symulacyjne</t>
  </si>
  <si>
    <t>Organizacjia i zarządzanie w administracji publicznej</t>
  </si>
  <si>
    <t>Praktyczne aspekty postępowania administracyjnego i sądowoadministracyjnego</t>
  </si>
  <si>
    <t>Procesy stosowania prawa w administracji</t>
  </si>
  <si>
    <t>Finanse publiczne i prawo finansowe</t>
  </si>
  <si>
    <t>Zobowiąznia podatkowe i postępowanie podatkowe</t>
  </si>
  <si>
    <t>Pozwolenia na korzystanie ze środowiska</t>
  </si>
  <si>
    <t>Instrumenty prawne gospodarowaniem odpadami</t>
  </si>
  <si>
    <t>Seminarium magisterskie</t>
  </si>
  <si>
    <t>Przygotowanie i rozliczanie projektów finansowanych ze źródeł zewnętrznych</t>
  </si>
  <si>
    <t>Fundusze unijne w sektorze środowiska</t>
  </si>
  <si>
    <t>Plan studiów drugiego stopnia</t>
  </si>
  <si>
    <t xml:space="preserve">Ekonomika miasta i regionu </t>
  </si>
  <si>
    <t xml:space="preserve">Prawo podatkowe w orzecznictwie </t>
  </si>
  <si>
    <t>13</t>
  </si>
  <si>
    <t>I, II,III, IV</t>
  </si>
  <si>
    <t>14</t>
  </si>
  <si>
    <t>II, III, IV</t>
  </si>
  <si>
    <t>III, IV</t>
  </si>
  <si>
    <t xml:space="preserve">Instrumenty prawane gospodarowania emisjami </t>
  </si>
  <si>
    <t>Rachunkowość</t>
  </si>
  <si>
    <t>pkt kont</t>
  </si>
  <si>
    <t>Ochrona tajemnicy zawodowej i informacji niejawnych oraz innych tajemnic ustawowo chronionych</t>
  </si>
  <si>
    <t>profil studiów</t>
  </si>
  <si>
    <t>PRAKTYCZNY</t>
  </si>
  <si>
    <t>Statystyka</t>
  </si>
  <si>
    <t>Procesy demograficzne</t>
  </si>
  <si>
    <t xml:space="preserve">Poprawność językowa pism urzędowych </t>
  </si>
  <si>
    <t>Kultura w komunikacji</t>
  </si>
  <si>
    <t>Finanse samorządów terytorialnych</t>
  </si>
  <si>
    <t>Porównawcze prawo podatkowe</t>
  </si>
  <si>
    <t>NIESTACJONARNE</t>
  </si>
  <si>
    <t xml:space="preserve">Instytucje i instrumenty  rynku pracy </t>
  </si>
  <si>
    <t>Prawo cywilne w orzecznictwie i praktyce administracyjnej</t>
  </si>
  <si>
    <t>Instrumenty prawne  oceny oddziaływania na środowisko</t>
  </si>
  <si>
    <t>E-administracja</t>
  </si>
  <si>
    <t>Kultura informacyjna</t>
  </si>
  <si>
    <t>15</t>
  </si>
  <si>
    <t>Ustroje konstytucyjne państw europejskich *</t>
  </si>
  <si>
    <t>Wybrane problemy polityki społecznej *</t>
  </si>
  <si>
    <t>* do wyboru</t>
  </si>
  <si>
    <t>E - egzamin, W - wykład, Ć - ćwiczenia, L - laboratorium, S - seminarium, LJ - lektorat języki</t>
  </si>
  <si>
    <t>LJ</t>
  </si>
  <si>
    <t xml:space="preserve">Praktyka zawodowa - 3 miesiące </t>
  </si>
  <si>
    <t>forma studiów:</t>
  </si>
  <si>
    <t>Teoria i praktyka zrównoważonego rozwoju</t>
  </si>
  <si>
    <t>Systemy ratownictwa i likwidacja skutków poważnych awarii</t>
  </si>
  <si>
    <t>Bezpieczeństwo antyterrorystyczne i przeciwdziałanie przestępczości zorganizowanej</t>
  </si>
  <si>
    <t>Służby ochrony bezpieczeństwa publicznego</t>
  </si>
  <si>
    <t>Historia bezpieczeńswa publicznego</t>
  </si>
  <si>
    <t>17</t>
  </si>
  <si>
    <t>ADMINISTRACJA PUBLICZNA</t>
  </si>
  <si>
    <t>Konstytucyjne podstawy bezpieczeństwa wewnętrznego państwa</t>
  </si>
  <si>
    <t xml:space="preserve">Kontrola operacyjna w systemie praw i wolności jednostki </t>
  </si>
  <si>
    <t>Ochrona praw człowieka w  UE */ Wprowadzenie do nauk o kulturze*</t>
  </si>
  <si>
    <t>System ochrony prawnej w UE */</t>
  </si>
  <si>
    <t>Administracja wobec praw człowieka */</t>
  </si>
  <si>
    <t>Współczesne teorie administracji publicznej */Podstawy prawa*/</t>
  </si>
  <si>
    <t>Bezpieczeństwo ekonomiczne państwa</t>
  </si>
  <si>
    <t>System krajowego prawa ochrony środowiska</t>
  </si>
  <si>
    <t>Szkolenie BHP</t>
  </si>
  <si>
    <t>Szkolenie biblioteczne</t>
  </si>
  <si>
    <t>Lektorat z j. angielskiego/niemieckiego/francuskiego/rosyjskiego/włoskiego</t>
  </si>
  <si>
    <t xml:space="preserve"> Legal English*/Publiczne prawo konkurencji*</t>
  </si>
  <si>
    <t>Regulacja prawna sektorów infrastrukturalnych</t>
  </si>
  <si>
    <t>Obrona cywilna i ochrona ludności</t>
  </si>
  <si>
    <t>2017/2018</t>
  </si>
  <si>
    <t>16</t>
  </si>
  <si>
    <t>Wychowanie fizyczne*</t>
  </si>
  <si>
    <t>Moduł  - administracja gospodarczo-finansowa*</t>
  </si>
  <si>
    <t>Moduł  - administracja ochrony środowiska*</t>
  </si>
  <si>
    <t>Moduł - administracja bezpieczeństwa wewnętrznego*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</si>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</sst>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\-mm\-dd\ hh:mm"/>
    <numFmt numFmtId="165" formatCode="0.0%"/>
    <numFmt numFmtId="166" formatCode="yyyy/mm/dd;@"/>
  </numFmts>
  <fonts count="1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left"/>
      <protection hidden="1"/>
    </xf>
    <xf numFmtId="49" fontId="0" fillId="0" borderId="6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7" xfId="0" applyNumberForma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49" fontId="1" fillId="0" borderId="11" xfId="0" applyNumberFormat="1" applyFont="1" applyBorder="1" applyAlignment="1"/>
    <xf numFmtId="49" fontId="0" fillId="0" borderId="12" xfId="0" applyNumberFormat="1" applyBorder="1" applyAlignment="1"/>
    <xf numFmtId="49" fontId="0" fillId="0" borderId="13" xfId="0" applyNumberFormat="1" applyBorder="1" applyAlignment="1"/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1" fontId="0" fillId="4" borderId="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0" xfId="0" applyFill="1"/>
    <xf numFmtId="49" fontId="3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0" fillId="4" borderId="18" xfId="0" applyFill="1" applyBorder="1"/>
    <xf numFmtId="0" fontId="7" fillId="4" borderId="19" xfId="0" applyFont="1" applyFill="1" applyBorder="1" applyAlignment="1">
      <alignment vertical="center" textRotation="90"/>
    </xf>
    <xf numFmtId="0" fontId="7" fillId="4" borderId="20" xfId="0" applyFont="1" applyFill="1" applyBorder="1" applyAlignment="1">
      <alignment vertical="center" textRotation="90"/>
    </xf>
    <xf numFmtId="0" fontId="2" fillId="2" borderId="2" xfId="0" applyFont="1" applyFill="1" applyBorder="1" applyProtection="1">
      <protection hidden="1"/>
    </xf>
    <xf numFmtId="0" fontId="2" fillId="2" borderId="21" xfId="0" applyFont="1" applyFill="1" applyBorder="1" applyProtection="1">
      <protection hidden="1"/>
    </xf>
    <xf numFmtId="0" fontId="0" fillId="4" borderId="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4" fillId="2" borderId="1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1" fontId="0" fillId="4" borderId="14" xfId="0" applyNumberFormat="1" applyFill="1" applyBorder="1"/>
    <xf numFmtId="1" fontId="0" fillId="4" borderId="18" xfId="0" applyNumberFormat="1" applyFill="1" applyBorder="1"/>
    <xf numFmtId="1" fontId="0" fillId="4" borderId="20" xfId="0" applyNumberFormat="1" applyFill="1" applyBorder="1"/>
    <xf numFmtId="1" fontId="0" fillId="4" borderId="22" xfId="0" applyNumberFormat="1" applyFill="1" applyBorder="1"/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49" fontId="2" fillId="2" borderId="23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Protection="1">
      <protection hidden="1"/>
    </xf>
    <xf numFmtId="0" fontId="1" fillId="4" borderId="20" xfId="0" applyFont="1" applyFill="1" applyBorder="1" applyAlignment="1" applyProtection="1">
      <alignment horizontal="right"/>
      <protection hidden="1"/>
    </xf>
    <xf numFmtId="0" fontId="4" fillId="4" borderId="24" xfId="0" applyFont="1" applyFill="1" applyBorder="1" applyProtection="1">
      <protection hidden="1"/>
    </xf>
    <xf numFmtId="0" fontId="4" fillId="4" borderId="25" xfId="0" applyFont="1" applyFill="1" applyBorder="1" applyProtection="1">
      <protection hidden="1"/>
    </xf>
    <xf numFmtId="49" fontId="0" fillId="4" borderId="18" xfId="0" applyNumberFormat="1" applyFill="1" applyBorder="1" applyAlignment="1">
      <alignment horizontal="center"/>
    </xf>
    <xf numFmtId="0" fontId="1" fillId="4" borderId="20" xfId="0" applyFont="1" applyFill="1" applyBorder="1" applyAlignment="1" applyProtection="1">
      <alignment horizontal="left"/>
      <protection hidden="1"/>
    </xf>
    <xf numFmtId="49" fontId="1" fillId="4" borderId="18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0" fillId="4" borderId="18" xfId="0" applyFill="1" applyBorder="1" applyAlignment="1"/>
    <xf numFmtId="0" fontId="0" fillId="4" borderId="17" xfId="0" applyFill="1" applyBorder="1" applyAlignment="1"/>
    <xf numFmtId="1" fontId="1" fillId="4" borderId="18" xfId="0" applyNumberFormat="1" applyFont="1" applyFill="1" applyBorder="1"/>
    <xf numFmtId="49" fontId="2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8" fillId="4" borderId="3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hidden="1"/>
    </xf>
    <xf numFmtId="0" fontId="1" fillId="4" borderId="3" xfId="0" applyFont="1" applyFill="1" applyBorder="1"/>
    <xf numFmtId="0" fontId="1" fillId="4" borderId="15" xfId="0" applyFont="1" applyFill="1" applyBorder="1"/>
    <xf numFmtId="0" fontId="0" fillId="4" borderId="18" xfId="0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2" fillId="2" borderId="23" xfId="0" applyFont="1" applyFill="1" applyBorder="1" applyProtection="1">
      <protection hidden="1"/>
    </xf>
    <xf numFmtId="0" fontId="2" fillId="2" borderId="26" xfId="0" applyFont="1" applyFill="1" applyBorder="1" applyProtection="1">
      <protection hidden="1"/>
    </xf>
    <xf numFmtId="0" fontId="0" fillId="4" borderId="27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49" fontId="2" fillId="3" borderId="33" xfId="0" applyNumberFormat="1" applyFont="1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3" xfId="0" applyFont="1" applyFill="1" applyBorder="1" applyAlignment="1">
      <alignment shrinkToFit="1"/>
    </xf>
    <xf numFmtId="0" fontId="2" fillId="4" borderId="3" xfId="0" applyFont="1" applyFill="1" applyBorder="1"/>
    <xf numFmtId="0" fontId="2" fillId="4" borderId="3" xfId="0" applyFont="1" applyFill="1" applyBorder="1" applyAlignment="1">
      <alignment wrapText="1"/>
    </xf>
    <xf numFmtId="49" fontId="2" fillId="2" borderId="33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27" xfId="0" applyFont="1" applyFill="1" applyBorder="1"/>
    <xf numFmtId="0" fontId="2" fillId="4" borderId="30" xfId="0" applyFont="1" applyFill="1" applyBorder="1"/>
    <xf numFmtId="49" fontId="2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3" xfId="0" applyFont="1" applyFill="1" applyBorder="1" applyAlignment="1">
      <alignment vertical="center"/>
    </xf>
    <xf numFmtId="0" fontId="2" fillId="4" borderId="1" xfId="0" applyFont="1" applyFill="1" applyBorder="1"/>
    <xf numFmtId="49" fontId="3" fillId="4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Font="1"/>
    <xf numFmtId="1" fontId="9" fillId="4" borderId="3" xfId="0" applyNumberFormat="1" applyFont="1" applyFill="1" applyBorder="1" applyProtection="1">
      <protection locked="0"/>
    </xf>
    <xf numFmtId="1" fontId="9" fillId="4" borderId="14" xfId="0" applyNumberFormat="1" applyFont="1" applyFill="1" applyBorder="1" applyProtection="1">
      <protection locked="0"/>
    </xf>
    <xf numFmtId="1" fontId="9" fillId="4" borderId="15" xfId="0" applyNumberFormat="1" applyFont="1" applyFill="1" applyBorder="1" applyProtection="1">
      <protection locked="0"/>
    </xf>
    <xf numFmtId="1" fontId="9" fillId="4" borderId="16" xfId="0" applyNumberFormat="1" applyFont="1" applyFill="1" applyBorder="1" applyProtection="1">
      <protection locked="0"/>
    </xf>
    <xf numFmtId="0" fontId="9" fillId="4" borderId="0" xfId="0" applyFont="1" applyFill="1"/>
    <xf numFmtId="0" fontId="9" fillId="4" borderId="27" xfId="0" applyFont="1" applyFill="1" applyBorder="1" applyProtection="1">
      <protection locked="0"/>
    </xf>
    <xf numFmtId="0" fontId="9" fillId="4" borderId="11" xfId="0" applyFont="1" applyFill="1" applyBorder="1" applyProtection="1">
      <protection locked="0"/>
    </xf>
    <xf numFmtId="0" fontId="9" fillId="4" borderId="28" xfId="0" applyFont="1" applyFill="1" applyBorder="1" applyProtection="1">
      <protection locked="0"/>
    </xf>
    <xf numFmtId="0" fontId="9" fillId="4" borderId="29" xfId="0" applyFont="1" applyFill="1" applyBorder="1" applyProtection="1">
      <protection locked="0"/>
    </xf>
    <xf numFmtId="0" fontId="9" fillId="4" borderId="16" xfId="0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9" fillId="4" borderId="15" xfId="0" applyFont="1" applyFill="1" applyBorder="1" applyProtection="1">
      <protection locked="0"/>
    </xf>
    <xf numFmtId="0" fontId="2" fillId="4" borderId="33" xfId="0" applyFont="1" applyFill="1" applyBorder="1"/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hidden="1"/>
    </xf>
    <xf numFmtId="1" fontId="0" fillId="4" borderId="3" xfId="0" applyNumberFormat="1" applyFont="1" applyFill="1" applyBorder="1" applyProtection="1">
      <protection locked="0"/>
    </xf>
    <xf numFmtId="1" fontId="0" fillId="4" borderId="1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0" xfId="0" applyFont="1" applyFill="1"/>
    <xf numFmtId="49" fontId="0" fillId="4" borderId="0" xfId="0" applyNumberFormat="1" applyFont="1" applyFill="1" applyAlignment="1"/>
    <xf numFmtId="49" fontId="0" fillId="4" borderId="0" xfId="0" applyNumberFormat="1" applyFont="1" applyFill="1" applyAlignment="1" applyProtection="1">
      <protection hidden="1"/>
    </xf>
    <xf numFmtId="0" fontId="2" fillId="4" borderId="0" xfId="0" applyFont="1" applyFill="1" applyAlignment="1">
      <alignment horizontal="left"/>
    </xf>
    <xf numFmtId="1" fontId="0" fillId="4" borderId="17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hidden="1"/>
    </xf>
    <xf numFmtId="1" fontId="0" fillId="0" borderId="17" xfId="0" applyNumberFormat="1" applyFont="1" applyFill="1" applyBorder="1" applyProtection="1">
      <protection locked="0"/>
    </xf>
    <xf numFmtId="1" fontId="0" fillId="0" borderId="3" xfId="0" applyNumberFormat="1" applyFont="1" applyFill="1" applyBorder="1" applyProtection="1">
      <protection locked="0"/>
    </xf>
    <xf numFmtId="1" fontId="0" fillId="0" borderId="14" xfId="0" applyNumberFormat="1" applyFont="1" applyFill="1" applyBorder="1" applyProtection="1">
      <protection locked="0"/>
    </xf>
    <xf numFmtId="1" fontId="0" fillId="0" borderId="15" xfId="0" applyNumberFormat="1" applyFont="1" applyFill="1" applyBorder="1" applyProtection="1">
      <protection locked="0"/>
    </xf>
    <xf numFmtId="1" fontId="0" fillId="0" borderId="16" xfId="0" applyNumberFormat="1" applyFon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2" fillId="0" borderId="1" xfId="0" applyFont="1" applyFill="1" applyBorder="1"/>
    <xf numFmtId="1" fontId="0" fillId="0" borderId="22" xfId="0" applyNumberFormat="1" applyFill="1" applyBorder="1"/>
    <xf numFmtId="1" fontId="0" fillId="0" borderId="18" xfId="0" applyNumberFormat="1" applyFill="1" applyBorder="1"/>
    <xf numFmtId="1" fontId="0" fillId="0" borderId="20" xfId="0" applyNumberForma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4" fillId="0" borderId="2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1" fontId="0" fillId="0" borderId="14" xfId="0" applyNumberFormat="1" applyFill="1" applyBorder="1"/>
    <xf numFmtId="0" fontId="2" fillId="4" borderId="30" xfId="0" applyFont="1" applyFill="1" applyBorder="1" applyAlignment="1">
      <alignment wrapText="1"/>
    </xf>
    <xf numFmtId="49" fontId="2" fillId="4" borderId="3" xfId="0" applyNumberFormat="1" applyFont="1" applyFill="1" applyBorder="1" applyAlignment="1" applyProtection="1">
      <alignment horizontal="center"/>
      <protection locked="0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protection hidden="1"/>
    </xf>
    <xf numFmtId="0" fontId="0" fillId="4" borderId="18" xfId="0" applyFill="1" applyBorder="1" applyAlignment="1" applyProtection="1">
      <protection hidden="1"/>
    </xf>
    <xf numFmtId="0" fontId="0" fillId="4" borderId="18" xfId="0" applyFill="1" applyBorder="1" applyAlignment="1">
      <alignment horizontal="center"/>
    </xf>
    <xf numFmtId="49" fontId="0" fillId="4" borderId="0" xfId="0" applyNumberFormat="1" applyFont="1" applyFill="1" applyAlignment="1" applyProtection="1">
      <protection hidden="1"/>
    </xf>
    <xf numFmtId="0" fontId="1" fillId="4" borderId="18" xfId="0" applyFont="1" applyFill="1" applyBorder="1" applyProtection="1">
      <protection hidden="1"/>
    </xf>
    <xf numFmtId="0" fontId="1" fillId="4" borderId="14" xfId="0" applyFont="1" applyFill="1" applyBorder="1"/>
    <xf numFmtId="0" fontId="1" fillId="4" borderId="22" xfId="0" applyFont="1" applyFill="1" applyBorder="1" applyAlignment="1"/>
    <xf numFmtId="0" fontId="1" fillId="4" borderId="18" xfId="0" applyFont="1" applyFill="1" applyBorder="1" applyAlignment="1"/>
    <xf numFmtId="49" fontId="0" fillId="4" borderId="0" xfId="0" applyNumberFormat="1" applyFont="1" applyFill="1" applyAlignment="1" applyProtection="1">
      <protection hidden="1"/>
    </xf>
    <xf numFmtId="0" fontId="0" fillId="4" borderId="0" xfId="0" applyFont="1" applyFill="1" applyAlignment="1" applyProtection="1">
      <protection hidden="1"/>
    </xf>
    <xf numFmtId="0" fontId="1" fillId="0" borderId="0" xfId="0" applyFont="1" applyAlignment="1"/>
    <xf numFmtId="49" fontId="0" fillId="0" borderId="0" xfId="0" applyNumberFormat="1" applyAlignment="1" applyProtection="1">
      <protection hidden="1"/>
    </xf>
    <xf numFmtId="0" fontId="0" fillId="0" borderId="0" xfId="0" applyAlignment="1" applyProtection="1">
      <protection hidden="1"/>
    </xf>
    <xf numFmtId="0" fontId="3" fillId="4" borderId="0" xfId="0" applyFont="1" applyFill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ill="1" applyAlignment="1" applyProtection="1">
      <protection hidden="1"/>
    </xf>
    <xf numFmtId="0" fontId="0" fillId="4" borderId="2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7" fillId="4" borderId="15" xfId="0" applyFont="1" applyFill="1" applyBorder="1" applyAlignment="1">
      <alignment horizontal="center" vertical="center" textRotation="90"/>
    </xf>
    <xf numFmtId="0" fontId="0" fillId="4" borderId="15" xfId="0" applyFill="1" applyBorder="1" applyAlignment="1">
      <alignment horizontal="center"/>
    </xf>
    <xf numFmtId="165" fontId="3" fillId="4" borderId="40" xfId="0" applyNumberFormat="1" applyFont="1" applyFill="1" applyBorder="1" applyAlignment="1">
      <alignment horizontal="left"/>
    </xf>
    <xf numFmtId="0" fontId="1" fillId="4" borderId="41" xfId="0" applyFont="1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0" fillId="4" borderId="42" xfId="0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0" fillId="4" borderId="35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3" fillId="4" borderId="27" xfId="0" applyFont="1" applyFill="1" applyBorder="1" applyAlignment="1">
      <alignment horizontal="center" vertical="center"/>
    </xf>
    <xf numFmtId="0" fontId="1" fillId="4" borderId="43" xfId="0" applyFont="1" applyFill="1" applyBorder="1" applyAlignment="1"/>
    <xf numFmtId="0" fontId="1" fillId="4" borderId="30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wrapText="1"/>
    </xf>
    <xf numFmtId="0" fontId="1" fillId="4" borderId="30" xfId="0" applyFont="1" applyFill="1" applyBorder="1" applyAlignment="1">
      <alignment wrapText="1"/>
    </xf>
    <xf numFmtId="0" fontId="0" fillId="4" borderId="3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left"/>
    </xf>
    <xf numFmtId="49" fontId="0" fillId="4" borderId="9" xfId="0" applyNumberFormat="1" applyFont="1" applyFill="1" applyBorder="1" applyAlignment="1"/>
    <xf numFmtId="0" fontId="1" fillId="4" borderId="39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textRotation="90"/>
    </xf>
    <xf numFmtId="0" fontId="1" fillId="4" borderId="15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 vertical="center" textRotation="90"/>
    </xf>
    <xf numFmtId="0" fontId="7" fillId="4" borderId="31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165" fontId="3" fillId="4" borderId="4" xfId="0" applyNumberFormat="1" applyFont="1" applyFill="1" applyBorder="1" applyAlignment="1">
      <alignment horizontal="left"/>
    </xf>
    <xf numFmtId="0" fontId="1" fillId="4" borderId="35" xfId="0" applyFont="1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0" fontId="3" fillId="4" borderId="4" xfId="0" applyFont="1" applyFill="1" applyBorder="1" applyAlignment="1"/>
    <xf numFmtId="0" fontId="0" fillId="0" borderId="35" xfId="0" applyBorder="1" applyAlignment="1"/>
    <xf numFmtId="0" fontId="0" fillId="0" borderId="5" xfId="0" applyBorder="1" applyAlignment="1"/>
    <xf numFmtId="1" fontId="0" fillId="4" borderId="22" xfId="0" applyNumberFormat="1" applyFill="1" applyBorder="1" applyAlignment="1" applyProtection="1">
      <protection locked="0"/>
    </xf>
    <xf numFmtId="0" fontId="0" fillId="0" borderId="18" xfId="0" applyBorder="1" applyAlignment="1"/>
    <xf numFmtId="0" fontId="0" fillId="0" borderId="20" xfId="0" applyBorder="1" applyAlignment="1"/>
    <xf numFmtId="1" fontId="0" fillId="4" borderId="18" xfId="0" applyNumberFormat="1" applyFill="1" applyBorder="1" applyAlignment="1" applyProtection="1">
      <protection locked="0"/>
    </xf>
    <xf numFmtId="0" fontId="1" fillId="4" borderId="1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0" fillId="4" borderId="35" xfId="0" applyFill="1" applyBorder="1" applyAlignment="1"/>
    <xf numFmtId="0" fontId="0" fillId="4" borderId="34" xfId="0" applyFill="1" applyBorder="1" applyAlignment="1"/>
    <xf numFmtId="0" fontId="4" fillId="3" borderId="4" xfId="0" applyFont="1" applyFill="1" applyBorder="1" applyAlignment="1">
      <alignment horizontal="right"/>
    </xf>
    <xf numFmtId="0" fontId="0" fillId="4" borderId="5" xfId="0" applyFill="1" applyBorder="1" applyAlignment="1"/>
    <xf numFmtId="0" fontId="1" fillId="4" borderId="28" xfId="0" applyFont="1" applyFill="1" applyBorder="1" applyAlignment="1">
      <alignment horizontal="center" vertical="center" textRotation="90"/>
    </xf>
    <xf numFmtId="0" fontId="1" fillId="4" borderId="3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1" fillId="4" borderId="18" xfId="0" applyFont="1" applyFill="1" applyBorder="1" applyAlignment="1" applyProtection="1">
      <protection hidden="1"/>
    </xf>
    <xf numFmtId="0" fontId="0" fillId="4" borderId="18" xfId="0" applyFill="1" applyBorder="1" applyAlignment="1" applyProtection="1">
      <protection hidden="1"/>
    </xf>
    <xf numFmtId="0" fontId="4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9" xfId="0" applyFill="1" applyBorder="1" applyAlignment="1">
      <alignment horizontal="right"/>
    </xf>
    <xf numFmtId="0" fontId="1" fillId="4" borderId="18" xfId="0" applyFont="1" applyFill="1" applyBorder="1" applyAlignment="1" applyProtection="1">
      <alignment horizontal="right"/>
      <protection hidden="1"/>
    </xf>
    <xf numFmtId="0" fontId="3" fillId="4" borderId="14" xfId="0" applyFont="1" applyFill="1" applyBorder="1" applyAlignment="1">
      <alignment horizontal="right"/>
    </xf>
    <xf numFmtId="0" fontId="0" fillId="4" borderId="18" xfId="0" applyFill="1" applyBorder="1" applyAlignment="1"/>
    <xf numFmtId="0" fontId="0" fillId="4" borderId="17" xfId="0" applyFill="1" applyBorder="1" applyAlignment="1"/>
    <xf numFmtId="0" fontId="1" fillId="4" borderId="14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46</xdr:row>
          <xdr:rowOff>0</xdr:rowOff>
        </xdr:from>
        <xdr:to>
          <xdr:col>1</xdr:col>
          <xdr:colOff>0</xdr:colOff>
          <xdr:row>47</xdr:row>
          <xdr:rowOff>7620</xdr:rowOff>
        </xdr:to>
        <xdr:sp macro="" textlink="">
          <xdr:nvSpPr>
            <xdr:cNvPr id="7169" name="Przycisk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170" name="Przycisk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88</xdr:row>
          <xdr:rowOff>0</xdr:rowOff>
        </xdr:from>
        <xdr:to>
          <xdr:col>1</xdr:col>
          <xdr:colOff>0</xdr:colOff>
          <xdr:row>89</xdr:row>
          <xdr:rowOff>30480</xdr:rowOff>
        </xdr:to>
        <xdr:sp macro="" textlink="">
          <xdr:nvSpPr>
            <xdr:cNvPr id="7171" name="Przycisk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81</xdr:row>
          <xdr:rowOff>0</xdr:rowOff>
        </xdr:from>
        <xdr:to>
          <xdr:col>1</xdr:col>
          <xdr:colOff>0</xdr:colOff>
          <xdr:row>82</xdr:row>
          <xdr:rowOff>7620</xdr:rowOff>
        </xdr:to>
        <xdr:sp macro="" textlink="">
          <xdr:nvSpPr>
            <xdr:cNvPr id="7173" name="Przycisk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27</xdr:row>
          <xdr:rowOff>0</xdr:rowOff>
        </xdr:from>
        <xdr:to>
          <xdr:col>1</xdr:col>
          <xdr:colOff>0</xdr:colOff>
          <xdr:row>28</xdr:row>
          <xdr:rowOff>7620</xdr:rowOff>
        </xdr:to>
        <xdr:sp macro="" textlink="">
          <xdr:nvSpPr>
            <xdr:cNvPr id="7174" name="Przycisk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04" name="Przycisk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1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05" name="Przycisk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1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0" name="Przycisk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1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81</xdr:row>
          <xdr:rowOff>0</xdr:rowOff>
        </xdr:from>
        <xdr:to>
          <xdr:col>1</xdr:col>
          <xdr:colOff>0</xdr:colOff>
          <xdr:row>82</xdr:row>
          <xdr:rowOff>7620</xdr:rowOff>
        </xdr:to>
        <xdr:sp macro="" textlink="">
          <xdr:nvSpPr>
            <xdr:cNvPr id="7221" name="Przycisk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1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2" name="Przycisk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1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81</xdr:row>
          <xdr:rowOff>0</xdr:rowOff>
        </xdr:from>
        <xdr:to>
          <xdr:col>1</xdr:col>
          <xdr:colOff>0</xdr:colOff>
          <xdr:row>82</xdr:row>
          <xdr:rowOff>30480</xdr:rowOff>
        </xdr:to>
        <xdr:sp macro="" textlink="">
          <xdr:nvSpPr>
            <xdr:cNvPr id="7223" name="Przycisk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1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25</xdr:row>
          <xdr:rowOff>0</xdr:rowOff>
        </xdr:from>
        <xdr:to>
          <xdr:col>0</xdr:col>
          <xdr:colOff>838200</xdr:colOff>
          <xdr:row>26</xdr:row>
          <xdr:rowOff>22860</xdr:rowOff>
        </xdr:to>
        <xdr:sp macro="" textlink="">
          <xdr:nvSpPr>
            <xdr:cNvPr id="1026" name="Przycisk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B15"/>
  <sheetViews>
    <sheetView workbookViewId="0">
      <selection activeCell="B12" sqref="B12"/>
    </sheetView>
  </sheetViews>
  <sheetFormatPr defaultRowHeight="13.2" x14ac:dyDescent="0.25"/>
  <cols>
    <col min="1" max="1" width="20.109375" customWidth="1"/>
    <col min="2" max="2" width="102.109375" customWidth="1"/>
  </cols>
  <sheetData>
    <row r="1" spans="1:2" x14ac:dyDescent="0.25">
      <c r="A1" s="1" t="s">
        <v>105</v>
      </c>
      <c r="B1" s="24" t="s">
        <v>117</v>
      </c>
    </row>
    <row r="2" spans="1:2" x14ac:dyDescent="0.25">
      <c r="A2" s="1" t="s">
        <v>106</v>
      </c>
      <c r="B2" s="24" t="s">
        <v>119</v>
      </c>
    </row>
    <row r="3" spans="1:2" x14ac:dyDescent="0.25">
      <c r="A3" s="1" t="s">
        <v>0</v>
      </c>
      <c r="B3" s="25" t="s">
        <v>118</v>
      </c>
    </row>
    <row r="4" spans="1:2" x14ac:dyDescent="0.25">
      <c r="A4" s="1" t="s">
        <v>1</v>
      </c>
      <c r="B4" s="25" t="s">
        <v>185</v>
      </c>
    </row>
    <row r="5" spans="1:2" x14ac:dyDescent="0.25">
      <c r="A5" s="1" t="s">
        <v>104</v>
      </c>
      <c r="B5" s="25" t="s">
        <v>165</v>
      </c>
    </row>
    <row r="6" spans="1:2" x14ac:dyDescent="0.25">
      <c r="A6" s="1" t="s">
        <v>107</v>
      </c>
      <c r="B6" s="25" t="s">
        <v>200</v>
      </c>
    </row>
    <row r="7" spans="1:2" x14ac:dyDescent="0.25">
      <c r="A7" s="1" t="s">
        <v>2</v>
      </c>
      <c r="B7" s="26"/>
    </row>
    <row r="8" spans="1:2" x14ac:dyDescent="0.25">
      <c r="A8" s="1" t="s">
        <v>3</v>
      </c>
      <c r="B8" s="22"/>
    </row>
    <row r="9" spans="1:2" x14ac:dyDescent="0.25">
      <c r="A9" s="1" t="s">
        <v>4</v>
      </c>
      <c r="B9" s="22"/>
    </row>
    <row r="10" spans="1:2" x14ac:dyDescent="0.25">
      <c r="A10" s="1" t="s">
        <v>5</v>
      </c>
      <c r="B10" s="27"/>
    </row>
    <row r="11" spans="1:2" x14ac:dyDescent="0.25">
      <c r="A11" s="3" t="s">
        <v>6</v>
      </c>
      <c r="B11" s="23"/>
    </row>
    <row r="12" spans="1:2" x14ac:dyDescent="0.25">
      <c r="A12" s="1"/>
      <c r="B12" s="2"/>
    </row>
    <row r="13" spans="1:2" x14ac:dyDescent="0.25">
      <c r="A13" s="1"/>
      <c r="B13" s="2"/>
    </row>
    <row r="15" spans="1:2" x14ac:dyDescent="0.25">
      <c r="A15" s="1"/>
      <c r="B15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51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900-000000000000}">
      <formula1>$S$1:$S$3</formula1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4"/>
  <sheetViews>
    <sheetView workbookViewId="0">
      <selection sqref="A1:A14"/>
    </sheetView>
  </sheetViews>
  <sheetFormatPr defaultRowHeight="13.2" x14ac:dyDescent="0.25"/>
  <cols>
    <col min="1" max="1" width="64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102"/>
  <sheetViews>
    <sheetView tabSelected="1" zoomScale="80" zoomScaleNormal="80" workbookViewId="0">
      <selection activeCell="G5" sqref="G5:H5"/>
    </sheetView>
  </sheetViews>
  <sheetFormatPr defaultRowHeight="13.2" x14ac:dyDescent="0.25"/>
  <cols>
    <col min="1" max="1" width="11.44140625" customWidth="1"/>
    <col min="2" max="2" width="5.44140625" customWidth="1"/>
    <col min="3" max="3" width="63" customWidth="1"/>
    <col min="4" max="6" width="7.5546875" customWidth="1"/>
    <col min="8" max="8" width="8.109375" customWidth="1"/>
    <col min="9" max="13" width="4" customWidth="1"/>
    <col min="14" max="14" width="4.109375" hidden="1" customWidth="1"/>
    <col min="15" max="19" width="4" hidden="1" customWidth="1"/>
    <col min="20" max="20" width="4.44140625" customWidth="1"/>
    <col min="21" max="25" width="4" customWidth="1"/>
    <col min="26" max="26" width="4.109375" hidden="1" customWidth="1"/>
    <col min="27" max="31" width="4" hidden="1" customWidth="1"/>
    <col min="32" max="38" width="4" customWidth="1"/>
    <col min="39" max="39" width="4.109375" hidden="1" customWidth="1"/>
    <col min="40" max="44" width="4" hidden="1" customWidth="1"/>
    <col min="45" max="50" width="4" customWidth="1"/>
    <col min="51" max="51" width="4.109375" hidden="1" customWidth="1"/>
    <col min="52" max="56" width="4" hidden="1" customWidth="1"/>
    <col min="57" max="57" width="4" customWidth="1"/>
    <col min="58" max="105" width="2.88671875" hidden="1" customWidth="1"/>
    <col min="106" max="107" width="0" hidden="1" customWidth="1"/>
  </cols>
  <sheetData>
    <row r="1" spans="1:107" x14ac:dyDescent="0.25">
      <c r="A1" s="185" t="s">
        <v>55</v>
      </c>
      <c r="B1" s="185"/>
      <c r="C1" s="185"/>
      <c r="D1" s="18"/>
      <c r="E1" s="18"/>
      <c r="F1" s="18"/>
    </row>
    <row r="2" spans="1:107" x14ac:dyDescent="0.25">
      <c r="A2" s="21" t="s">
        <v>56</v>
      </c>
      <c r="B2" s="186" t="s">
        <v>117</v>
      </c>
      <c r="C2" s="187"/>
      <c r="D2" s="187"/>
      <c r="E2" s="187"/>
      <c r="F2" s="187"/>
      <c r="G2" s="187"/>
      <c r="H2" s="187"/>
    </row>
    <row r="3" spans="1:107" x14ac:dyDescent="0.25">
      <c r="A3" s="21" t="s">
        <v>57</v>
      </c>
      <c r="B3" s="186" t="s">
        <v>119</v>
      </c>
      <c r="C3" s="187"/>
      <c r="D3" s="187"/>
      <c r="E3" s="187"/>
      <c r="F3" s="187"/>
      <c r="G3" s="187"/>
      <c r="H3" s="187"/>
    </row>
    <row r="5" spans="1:107" ht="15.6" x14ac:dyDescent="0.3">
      <c r="A5" s="1"/>
      <c r="B5" s="188" t="s">
        <v>145</v>
      </c>
      <c r="C5" s="188"/>
      <c r="D5" s="189" t="s">
        <v>101</v>
      </c>
      <c r="E5" s="189"/>
      <c r="F5" s="189"/>
      <c r="G5" s="190" t="s">
        <v>206</v>
      </c>
      <c r="H5" s="18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ht="15.6" x14ac:dyDescent="0.3">
      <c r="A6" s="1"/>
      <c r="B6" s="44"/>
      <c r="C6" s="45" t="s">
        <v>99</v>
      </c>
      <c r="D6" s="145"/>
      <c r="E6" s="183" t="s">
        <v>118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ht="15.6" x14ac:dyDescent="0.3">
      <c r="A7" s="1"/>
      <c r="B7" s="44"/>
      <c r="C7" s="46" t="s">
        <v>100</v>
      </c>
      <c r="D7" s="145"/>
      <c r="E7" s="183" t="s">
        <v>185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ht="15.6" x14ac:dyDescent="0.3">
      <c r="A8" s="1"/>
      <c r="B8" s="44"/>
      <c r="C8" s="45" t="s">
        <v>178</v>
      </c>
      <c r="D8" s="145"/>
      <c r="E8" s="183" t="s">
        <v>165</v>
      </c>
      <c r="F8" s="184"/>
      <c r="G8" s="184"/>
      <c r="H8" s="184"/>
      <c r="I8" s="184"/>
      <c r="J8" s="184"/>
      <c r="K8" s="184"/>
      <c r="L8" s="184"/>
      <c r="M8" s="144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78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</row>
    <row r="9" spans="1:107" ht="15.6" x14ac:dyDescent="0.3">
      <c r="A9" s="1"/>
      <c r="B9" s="47"/>
      <c r="C9" s="46" t="s">
        <v>157</v>
      </c>
      <c r="D9" s="147"/>
      <c r="E9" s="221" t="s">
        <v>158</v>
      </c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</row>
    <row r="10" spans="1:107" ht="15.6" x14ac:dyDescent="0.25">
      <c r="A10" s="1"/>
      <c r="B10" s="204" t="s">
        <v>8</v>
      </c>
      <c r="C10" s="206" t="s">
        <v>9</v>
      </c>
      <c r="D10" s="204" t="s">
        <v>80</v>
      </c>
      <c r="E10" s="204"/>
      <c r="F10" s="204"/>
      <c r="G10" s="209" t="s">
        <v>31</v>
      </c>
      <c r="H10" s="206" t="s">
        <v>12</v>
      </c>
      <c r="I10" s="226" t="s">
        <v>78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 t="s">
        <v>77</v>
      </c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191" t="s">
        <v>76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224"/>
      <c r="CD10" s="212" t="s">
        <v>75</v>
      </c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3"/>
      <c r="DB10" s="43"/>
      <c r="DC10" s="43"/>
    </row>
    <row r="11" spans="1:107" ht="12.75" customHeight="1" x14ac:dyDescent="0.25">
      <c r="A11" s="1"/>
      <c r="B11" s="205"/>
      <c r="C11" s="207"/>
      <c r="D11" s="214" t="s">
        <v>49</v>
      </c>
      <c r="E11" s="214" t="s">
        <v>47</v>
      </c>
      <c r="F11" s="214" t="s">
        <v>48</v>
      </c>
      <c r="G11" s="210"/>
      <c r="H11" s="207"/>
      <c r="I11" s="243" t="s">
        <v>37</v>
      </c>
      <c r="J11" s="219"/>
      <c r="K11" s="219"/>
      <c r="L11" s="219"/>
      <c r="M11" s="219"/>
      <c r="N11" s="219"/>
      <c r="O11" s="219"/>
      <c r="P11" s="219"/>
      <c r="Q11" s="219"/>
      <c r="R11" s="219"/>
      <c r="S11" s="220"/>
      <c r="T11" s="250" t="s">
        <v>12</v>
      </c>
      <c r="U11" s="218" t="s">
        <v>38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20"/>
      <c r="AG11" s="225" t="s">
        <v>12</v>
      </c>
      <c r="AH11" s="218" t="s">
        <v>39</v>
      </c>
      <c r="AI11" s="219"/>
      <c r="AJ11" s="219"/>
      <c r="AK11" s="219"/>
      <c r="AL11" s="219"/>
      <c r="AM11" s="219"/>
      <c r="AN11" s="219"/>
      <c r="AO11" s="219"/>
      <c r="AP11" s="219"/>
      <c r="AQ11" s="219"/>
      <c r="AR11" s="220"/>
      <c r="AS11" s="225" t="s">
        <v>12</v>
      </c>
      <c r="AT11" s="218" t="s">
        <v>40</v>
      </c>
      <c r="AU11" s="219"/>
      <c r="AV11" s="219"/>
      <c r="AW11" s="219"/>
      <c r="AX11" s="219"/>
      <c r="AY11" s="219"/>
      <c r="AZ11" s="219"/>
      <c r="BA11" s="219"/>
      <c r="BB11" s="219"/>
      <c r="BC11" s="219"/>
      <c r="BD11" s="220"/>
      <c r="BE11" s="225" t="s">
        <v>12</v>
      </c>
      <c r="BF11" s="191" t="s">
        <v>41</v>
      </c>
      <c r="BG11" s="192"/>
      <c r="BH11" s="192"/>
      <c r="BI11" s="192"/>
      <c r="BJ11" s="192"/>
      <c r="BK11" s="192"/>
      <c r="BL11" s="192"/>
      <c r="BM11" s="192"/>
      <c r="BN11" s="192"/>
      <c r="BO11" s="192"/>
      <c r="BP11" s="193"/>
      <c r="BQ11" s="227" t="s">
        <v>12</v>
      </c>
      <c r="BR11" s="191" t="s">
        <v>42</v>
      </c>
      <c r="BS11" s="192"/>
      <c r="BT11" s="192"/>
      <c r="BU11" s="192"/>
      <c r="BV11" s="192"/>
      <c r="BW11" s="192"/>
      <c r="BX11" s="192"/>
      <c r="BY11" s="192"/>
      <c r="BZ11" s="192"/>
      <c r="CA11" s="192"/>
      <c r="CB11" s="193"/>
      <c r="CC11" s="227" t="s">
        <v>12</v>
      </c>
      <c r="CD11" s="191" t="s">
        <v>43</v>
      </c>
      <c r="CE11" s="192"/>
      <c r="CF11" s="192"/>
      <c r="CG11" s="192"/>
      <c r="CH11" s="192"/>
      <c r="CI11" s="192"/>
      <c r="CJ11" s="192"/>
      <c r="CK11" s="192"/>
      <c r="CL11" s="192"/>
      <c r="CM11" s="192"/>
      <c r="CN11" s="193"/>
      <c r="CO11" s="194" t="s">
        <v>12</v>
      </c>
      <c r="CP11" s="191" t="s">
        <v>45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3"/>
      <c r="DA11" s="194" t="s">
        <v>12</v>
      </c>
      <c r="DB11" s="43" t="s">
        <v>155</v>
      </c>
      <c r="DC11" s="43"/>
    </row>
    <row r="12" spans="1:107" ht="17.25" customHeight="1" x14ac:dyDescent="0.3">
      <c r="A12" s="1"/>
      <c r="B12" s="205"/>
      <c r="C12" s="208"/>
      <c r="D12" s="215"/>
      <c r="E12" s="215"/>
      <c r="F12" s="215"/>
      <c r="G12" s="211"/>
      <c r="H12" s="208"/>
      <c r="I12" s="89" t="s">
        <v>14</v>
      </c>
      <c r="J12" s="89" t="s">
        <v>32</v>
      </c>
      <c r="K12" s="89" t="s">
        <v>15</v>
      </c>
      <c r="L12" s="89" t="s">
        <v>33</v>
      </c>
      <c r="M12" s="89" t="s">
        <v>176</v>
      </c>
      <c r="N12" s="89" t="s">
        <v>54</v>
      </c>
      <c r="O12" s="89" t="s">
        <v>35</v>
      </c>
      <c r="P12" s="89" t="s">
        <v>52</v>
      </c>
      <c r="Q12" s="89" t="s">
        <v>53</v>
      </c>
      <c r="R12" s="89" t="s">
        <v>16</v>
      </c>
      <c r="S12" s="90" t="s">
        <v>36</v>
      </c>
      <c r="T12" s="251"/>
      <c r="U12" s="91" t="s">
        <v>14</v>
      </c>
      <c r="V12" s="89" t="s">
        <v>32</v>
      </c>
      <c r="W12" s="89" t="s">
        <v>15</v>
      </c>
      <c r="X12" s="89" t="s">
        <v>33</v>
      </c>
      <c r="Y12" s="89" t="s">
        <v>176</v>
      </c>
      <c r="Z12" s="89" t="s">
        <v>54</v>
      </c>
      <c r="AA12" s="89" t="s">
        <v>35</v>
      </c>
      <c r="AB12" s="89" t="s">
        <v>52</v>
      </c>
      <c r="AC12" s="89" t="s">
        <v>53</v>
      </c>
      <c r="AD12" s="89" t="s">
        <v>16</v>
      </c>
      <c r="AE12" s="90" t="s">
        <v>36</v>
      </c>
      <c r="AF12" s="90" t="s">
        <v>34</v>
      </c>
      <c r="AG12" s="226"/>
      <c r="AH12" s="91" t="s">
        <v>14</v>
      </c>
      <c r="AI12" s="89" t="s">
        <v>32</v>
      </c>
      <c r="AJ12" s="89" t="s">
        <v>15</v>
      </c>
      <c r="AK12" s="89" t="s">
        <v>33</v>
      </c>
      <c r="AL12" s="89" t="s">
        <v>176</v>
      </c>
      <c r="AM12" s="89" t="s">
        <v>54</v>
      </c>
      <c r="AN12" s="89" t="s">
        <v>35</v>
      </c>
      <c r="AO12" s="89" t="s">
        <v>52</v>
      </c>
      <c r="AP12" s="89" t="s">
        <v>53</v>
      </c>
      <c r="AQ12" s="89" t="s">
        <v>16</v>
      </c>
      <c r="AR12" s="90" t="s">
        <v>36</v>
      </c>
      <c r="AS12" s="226"/>
      <c r="AT12" s="91" t="s">
        <v>14</v>
      </c>
      <c r="AU12" s="89" t="s">
        <v>32</v>
      </c>
      <c r="AV12" s="89" t="s">
        <v>15</v>
      </c>
      <c r="AW12" s="89" t="s">
        <v>33</v>
      </c>
      <c r="AX12" s="89" t="s">
        <v>176</v>
      </c>
      <c r="AY12" s="89" t="s">
        <v>54</v>
      </c>
      <c r="AZ12" s="89" t="s">
        <v>35</v>
      </c>
      <c r="BA12" s="89" t="s">
        <v>52</v>
      </c>
      <c r="BB12" s="89" t="s">
        <v>53</v>
      </c>
      <c r="BC12" s="89" t="s">
        <v>16</v>
      </c>
      <c r="BD12" s="90" t="s">
        <v>36</v>
      </c>
      <c r="BE12" s="226"/>
      <c r="BF12" s="50" t="s">
        <v>14</v>
      </c>
      <c r="BG12" s="48" t="s">
        <v>32</v>
      </c>
      <c r="BH12" s="48" t="s">
        <v>15</v>
      </c>
      <c r="BI12" s="48" t="s">
        <v>33</v>
      </c>
      <c r="BJ12" s="48" t="s">
        <v>34</v>
      </c>
      <c r="BK12" s="48" t="s">
        <v>54</v>
      </c>
      <c r="BL12" s="48" t="s">
        <v>35</v>
      </c>
      <c r="BM12" s="48" t="s">
        <v>52</v>
      </c>
      <c r="BN12" s="48" t="s">
        <v>53</v>
      </c>
      <c r="BO12" s="48" t="s">
        <v>16</v>
      </c>
      <c r="BP12" s="49" t="s">
        <v>36</v>
      </c>
      <c r="BQ12" s="228"/>
      <c r="BR12" s="50" t="s">
        <v>14</v>
      </c>
      <c r="BS12" s="48" t="s">
        <v>32</v>
      </c>
      <c r="BT12" s="48" t="s">
        <v>15</v>
      </c>
      <c r="BU12" s="48" t="s">
        <v>33</v>
      </c>
      <c r="BV12" s="48" t="s">
        <v>34</v>
      </c>
      <c r="BW12" s="48" t="s">
        <v>54</v>
      </c>
      <c r="BX12" s="48" t="s">
        <v>35</v>
      </c>
      <c r="BY12" s="48" t="s">
        <v>52</v>
      </c>
      <c r="BZ12" s="48" t="s">
        <v>53</v>
      </c>
      <c r="CA12" s="48" t="s">
        <v>16</v>
      </c>
      <c r="CB12" s="49" t="s">
        <v>36</v>
      </c>
      <c r="CC12" s="228"/>
      <c r="CD12" s="50" t="s">
        <v>14</v>
      </c>
      <c r="CE12" s="48" t="s">
        <v>32</v>
      </c>
      <c r="CF12" s="48" t="s">
        <v>15</v>
      </c>
      <c r="CG12" s="48" t="s">
        <v>33</v>
      </c>
      <c r="CH12" s="48" t="s">
        <v>34</v>
      </c>
      <c r="CI12" s="48" t="s">
        <v>54</v>
      </c>
      <c r="CJ12" s="48" t="s">
        <v>35</v>
      </c>
      <c r="CK12" s="48" t="s">
        <v>52</v>
      </c>
      <c r="CL12" s="48" t="s">
        <v>53</v>
      </c>
      <c r="CM12" s="48" t="s">
        <v>16</v>
      </c>
      <c r="CN12" s="48" t="s">
        <v>36</v>
      </c>
      <c r="CO12" s="195"/>
      <c r="CP12" s="50" t="s">
        <v>14</v>
      </c>
      <c r="CQ12" s="48" t="s">
        <v>32</v>
      </c>
      <c r="CR12" s="48" t="s">
        <v>15</v>
      </c>
      <c r="CS12" s="48" t="s">
        <v>33</v>
      </c>
      <c r="CT12" s="48" t="s">
        <v>34</v>
      </c>
      <c r="CU12" s="48" t="s">
        <v>54</v>
      </c>
      <c r="CV12" s="48" t="s">
        <v>35</v>
      </c>
      <c r="CW12" s="48" t="s">
        <v>52</v>
      </c>
      <c r="CX12" s="48" t="s">
        <v>53</v>
      </c>
      <c r="CY12" s="48" t="s">
        <v>16</v>
      </c>
      <c r="CZ12" s="49" t="s">
        <v>36</v>
      </c>
      <c r="DA12" s="195"/>
      <c r="DB12" s="43"/>
      <c r="DC12" s="43"/>
    </row>
    <row r="13" spans="1:107" ht="15.6" x14ac:dyDescent="0.3">
      <c r="B13" s="196" t="s">
        <v>72</v>
      </c>
      <c r="C13" s="197"/>
      <c r="D13" s="197"/>
      <c r="E13" s="197"/>
      <c r="F13" s="197"/>
      <c r="G13" s="198"/>
      <c r="H13" s="199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2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3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3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3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3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3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3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3"/>
      <c r="DB13" s="43"/>
      <c r="DC13" s="43"/>
    </row>
    <row r="14" spans="1:107" ht="15" x14ac:dyDescent="0.25">
      <c r="B14" s="104" t="s">
        <v>108</v>
      </c>
      <c r="C14" s="105" t="s">
        <v>129</v>
      </c>
      <c r="D14" s="37" t="s">
        <v>120</v>
      </c>
      <c r="E14" s="37"/>
      <c r="F14" s="37"/>
      <c r="G14" s="54">
        <f t="shared" ref="G14:G22" si="0">SUM(I14:S14,U14:AE14,AH14:AR14,AT14:BD14,BF14:BP14,BR14:CB14,CD14:CN14,CP14:CZ14)</f>
        <v>15</v>
      </c>
      <c r="H14" s="55">
        <f>SUM(T14,AG14,AS14,BE14,BQ14,CC14,CO14,DA14)</f>
        <v>3</v>
      </c>
      <c r="I14" s="56">
        <v>15</v>
      </c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>
        <v>3</v>
      </c>
      <c r="U14" s="59"/>
      <c r="V14" s="56"/>
      <c r="W14" s="56"/>
      <c r="X14" s="56"/>
      <c r="Y14" s="56"/>
      <c r="Z14" s="56"/>
      <c r="AA14" s="56"/>
      <c r="AB14" s="56"/>
      <c r="AC14" s="56"/>
      <c r="AD14" s="56"/>
      <c r="AE14" s="57"/>
      <c r="AF14" s="57"/>
      <c r="AG14" s="58"/>
      <c r="AH14" s="59"/>
      <c r="AI14" s="56"/>
      <c r="AJ14" s="56"/>
      <c r="AK14" s="56"/>
      <c r="AL14" s="56"/>
      <c r="AM14" s="56"/>
      <c r="AN14" s="56"/>
      <c r="AO14" s="56"/>
      <c r="AP14" s="56"/>
      <c r="AQ14" s="56"/>
      <c r="AR14" s="57"/>
      <c r="AS14" s="58"/>
      <c r="AT14" s="59"/>
      <c r="AU14" s="56"/>
      <c r="AV14" s="56"/>
      <c r="AW14" s="56"/>
      <c r="AX14" s="56"/>
      <c r="AY14" s="56"/>
      <c r="AZ14" s="56"/>
      <c r="BA14" s="56"/>
      <c r="BB14" s="56"/>
      <c r="BC14" s="56"/>
      <c r="BD14" s="57"/>
      <c r="BE14" s="58"/>
      <c r="BF14" s="59"/>
      <c r="BG14" s="56"/>
      <c r="BH14" s="56"/>
      <c r="BI14" s="56"/>
      <c r="BJ14" s="56"/>
      <c r="BK14" s="56"/>
      <c r="BL14" s="56"/>
      <c r="BM14" s="56"/>
      <c r="BN14" s="56"/>
      <c r="BO14" s="56"/>
      <c r="BP14" s="57"/>
      <c r="BQ14" s="58"/>
      <c r="BR14" s="59"/>
      <c r="BS14" s="56"/>
      <c r="BT14" s="56"/>
      <c r="BU14" s="56"/>
      <c r="BV14" s="56"/>
      <c r="BW14" s="56"/>
      <c r="BX14" s="56"/>
      <c r="BY14" s="56"/>
      <c r="BZ14" s="56"/>
      <c r="CA14" s="56"/>
      <c r="CB14" s="57"/>
      <c r="CC14" s="58"/>
      <c r="CD14" s="59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8"/>
      <c r="CP14" s="59"/>
      <c r="CQ14" s="56"/>
      <c r="CR14" s="56"/>
      <c r="CS14" s="56"/>
      <c r="CT14" s="56"/>
      <c r="CU14" s="56"/>
      <c r="CV14" s="56"/>
      <c r="CW14" s="56"/>
      <c r="CX14" s="56"/>
      <c r="CY14" s="56"/>
      <c r="CZ14" s="57"/>
      <c r="DA14" s="58"/>
      <c r="DB14" s="43">
        <v>1</v>
      </c>
      <c r="DC14" s="43">
        <v>2</v>
      </c>
    </row>
    <row r="15" spans="1:107" ht="15" x14ac:dyDescent="0.25">
      <c r="B15" s="106" t="s">
        <v>109</v>
      </c>
      <c r="C15" s="107" t="s">
        <v>130</v>
      </c>
      <c r="D15" s="37" t="s">
        <v>121</v>
      </c>
      <c r="E15" s="37"/>
      <c r="F15" s="37"/>
      <c r="G15" s="54">
        <f t="shared" si="0"/>
        <v>15</v>
      </c>
      <c r="H15" s="55">
        <f>SUM(T15,AG15,AS15,BE15,BQ15,CC15,CO15,DA15)</f>
        <v>2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>
        <v>15</v>
      </c>
      <c r="V15" s="56"/>
      <c r="W15" s="56"/>
      <c r="X15" s="56"/>
      <c r="Y15" s="56"/>
      <c r="Z15" s="56"/>
      <c r="AA15" s="56"/>
      <c r="AB15" s="56"/>
      <c r="AC15" s="56"/>
      <c r="AD15" s="56"/>
      <c r="AE15" s="57"/>
      <c r="AF15" s="57"/>
      <c r="AG15" s="58">
        <v>2</v>
      </c>
      <c r="AH15" s="59"/>
      <c r="AI15" s="56"/>
      <c r="AJ15" s="56"/>
      <c r="AK15" s="56"/>
      <c r="AL15" s="56"/>
      <c r="AM15" s="56"/>
      <c r="AN15" s="56"/>
      <c r="AO15" s="56"/>
      <c r="AP15" s="56"/>
      <c r="AQ15" s="56"/>
      <c r="AR15" s="57"/>
      <c r="AS15" s="58"/>
      <c r="AT15" s="59"/>
      <c r="AU15" s="56"/>
      <c r="AV15" s="56"/>
      <c r="AW15" s="56"/>
      <c r="AX15" s="56"/>
      <c r="AY15" s="56"/>
      <c r="AZ15" s="56"/>
      <c r="BA15" s="56"/>
      <c r="BB15" s="56"/>
      <c r="BC15" s="56"/>
      <c r="BD15" s="57"/>
      <c r="BE15" s="58"/>
      <c r="BF15" s="59"/>
      <c r="BG15" s="56"/>
      <c r="BH15" s="56"/>
      <c r="BI15" s="56"/>
      <c r="BJ15" s="56"/>
      <c r="BK15" s="56"/>
      <c r="BL15" s="56"/>
      <c r="BM15" s="56"/>
      <c r="BN15" s="56"/>
      <c r="BO15" s="56"/>
      <c r="BP15" s="57"/>
      <c r="BQ15" s="58"/>
      <c r="BR15" s="59"/>
      <c r="BS15" s="56"/>
      <c r="BT15" s="56"/>
      <c r="BU15" s="56"/>
      <c r="BV15" s="56"/>
      <c r="BW15" s="56"/>
      <c r="BX15" s="56"/>
      <c r="BY15" s="56"/>
      <c r="BZ15" s="56"/>
      <c r="CA15" s="56"/>
      <c r="CB15" s="57"/>
      <c r="CC15" s="58"/>
      <c r="CD15" s="59"/>
      <c r="CE15" s="56"/>
      <c r="CF15" s="56"/>
      <c r="CG15" s="56"/>
      <c r="CH15" s="56"/>
      <c r="CI15" s="56"/>
      <c r="CJ15" s="56"/>
      <c r="CK15" s="56"/>
      <c r="CL15" s="56"/>
      <c r="CM15" s="56"/>
      <c r="CN15" s="57"/>
      <c r="CO15" s="58"/>
      <c r="CP15" s="59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58"/>
      <c r="DB15" s="43">
        <v>1</v>
      </c>
      <c r="DC15" s="43">
        <v>1</v>
      </c>
    </row>
    <row r="16" spans="1:107" ht="15" x14ac:dyDescent="0.25">
      <c r="B16" s="106" t="s">
        <v>110</v>
      </c>
      <c r="C16" s="108" t="s">
        <v>197</v>
      </c>
      <c r="D16" s="37"/>
      <c r="E16" s="37"/>
      <c r="F16" s="37" t="s">
        <v>124</v>
      </c>
      <c r="G16" s="54">
        <f t="shared" si="0"/>
        <v>30</v>
      </c>
      <c r="H16" s="55">
        <v>8</v>
      </c>
      <c r="I16" s="56"/>
      <c r="J16" s="56">
        <v>15</v>
      </c>
      <c r="K16" s="56"/>
      <c r="L16" s="56"/>
      <c r="M16" s="56"/>
      <c r="N16" s="56"/>
      <c r="O16" s="56"/>
      <c r="P16" s="56"/>
      <c r="Q16" s="56"/>
      <c r="R16" s="56"/>
      <c r="S16" s="57"/>
      <c r="T16" s="58">
        <v>4</v>
      </c>
      <c r="U16" s="59"/>
      <c r="V16" s="56">
        <v>15</v>
      </c>
      <c r="W16" s="56"/>
      <c r="X16" s="56"/>
      <c r="Y16" s="56"/>
      <c r="Z16" s="56"/>
      <c r="AA16" s="56"/>
      <c r="AB16" s="56"/>
      <c r="AC16" s="56"/>
      <c r="AD16" s="56"/>
      <c r="AE16" s="57"/>
      <c r="AF16" s="57"/>
      <c r="AG16" s="58">
        <v>4</v>
      </c>
      <c r="AH16" s="59"/>
      <c r="AI16" s="56"/>
      <c r="AJ16" s="56"/>
      <c r="AK16" s="56"/>
      <c r="AL16" s="56"/>
      <c r="AM16" s="56"/>
      <c r="AN16" s="56"/>
      <c r="AO16" s="56"/>
      <c r="AP16" s="56"/>
      <c r="AQ16" s="56"/>
      <c r="AR16" s="57"/>
      <c r="AS16" s="58"/>
      <c r="AT16" s="59"/>
      <c r="AU16" s="56"/>
      <c r="AV16" s="56"/>
      <c r="AW16" s="56"/>
      <c r="AX16" s="56"/>
      <c r="AY16" s="56"/>
      <c r="AZ16" s="56"/>
      <c r="BA16" s="56"/>
      <c r="BB16" s="56"/>
      <c r="BC16" s="56"/>
      <c r="BD16" s="57"/>
      <c r="BE16" s="58"/>
      <c r="BF16" s="59"/>
      <c r="BG16" s="56"/>
      <c r="BH16" s="56"/>
      <c r="BI16" s="56"/>
      <c r="BJ16" s="56"/>
      <c r="BK16" s="56"/>
      <c r="BL16" s="56"/>
      <c r="BM16" s="56"/>
      <c r="BN16" s="56"/>
      <c r="BO16" s="56"/>
      <c r="BP16" s="57"/>
      <c r="BQ16" s="58"/>
      <c r="BR16" s="59"/>
      <c r="BS16" s="56"/>
      <c r="BT16" s="56"/>
      <c r="BU16" s="56"/>
      <c r="BV16" s="56"/>
      <c r="BW16" s="56"/>
      <c r="BX16" s="56"/>
      <c r="BY16" s="56"/>
      <c r="BZ16" s="56"/>
      <c r="CA16" s="56"/>
      <c r="CB16" s="57"/>
      <c r="CC16" s="58"/>
      <c r="CD16" s="59"/>
      <c r="CE16" s="56"/>
      <c r="CF16" s="56"/>
      <c r="CG16" s="56"/>
      <c r="CH16" s="56"/>
      <c r="CI16" s="56"/>
      <c r="CJ16" s="56"/>
      <c r="CK16" s="56"/>
      <c r="CL16" s="56"/>
      <c r="CM16" s="56"/>
      <c r="CN16" s="57"/>
      <c r="CO16" s="58"/>
      <c r="CP16" s="59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58"/>
      <c r="DB16" s="43">
        <v>1</v>
      </c>
      <c r="DC16" s="43">
        <v>3</v>
      </c>
    </row>
    <row r="17" spans="2:107" ht="15" x14ac:dyDescent="0.25">
      <c r="B17" s="106" t="s">
        <v>111</v>
      </c>
      <c r="C17" s="108" t="s">
        <v>131</v>
      </c>
      <c r="D17" s="37" t="s">
        <v>120</v>
      </c>
      <c r="E17" s="37"/>
      <c r="F17" s="37"/>
      <c r="G17" s="54">
        <f t="shared" si="0"/>
        <v>15</v>
      </c>
      <c r="H17" s="55">
        <f t="shared" ref="H17:H22" si="1">SUM(T17,AG17,AS17,BE17,BQ17,CC17,CO17,DA17)</f>
        <v>3</v>
      </c>
      <c r="I17" s="56">
        <v>15</v>
      </c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>
        <v>3</v>
      </c>
      <c r="U17" s="59"/>
      <c r="V17" s="56"/>
      <c r="W17" s="56"/>
      <c r="X17" s="56"/>
      <c r="Y17" s="56"/>
      <c r="Z17" s="56"/>
      <c r="AA17" s="56"/>
      <c r="AB17" s="56"/>
      <c r="AC17" s="56"/>
      <c r="AD17" s="56"/>
      <c r="AE17" s="57"/>
      <c r="AF17" s="57"/>
      <c r="AG17" s="58"/>
      <c r="AH17" s="59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8"/>
      <c r="AT17" s="59"/>
      <c r="AU17" s="56"/>
      <c r="AV17" s="56"/>
      <c r="AW17" s="56"/>
      <c r="AX17" s="56"/>
      <c r="AY17" s="56"/>
      <c r="AZ17" s="56"/>
      <c r="BA17" s="56"/>
      <c r="BB17" s="56"/>
      <c r="BC17" s="56"/>
      <c r="BD17" s="57"/>
      <c r="BE17" s="58"/>
      <c r="BF17" s="59"/>
      <c r="BG17" s="56"/>
      <c r="BH17" s="56"/>
      <c r="BI17" s="56"/>
      <c r="BJ17" s="56"/>
      <c r="BK17" s="56"/>
      <c r="BL17" s="56"/>
      <c r="BM17" s="56"/>
      <c r="BN17" s="56"/>
      <c r="BO17" s="56"/>
      <c r="BP17" s="57"/>
      <c r="BQ17" s="58"/>
      <c r="BR17" s="59"/>
      <c r="BS17" s="56"/>
      <c r="BT17" s="56"/>
      <c r="BU17" s="56"/>
      <c r="BV17" s="56"/>
      <c r="BW17" s="56"/>
      <c r="BX17" s="56"/>
      <c r="BY17" s="56"/>
      <c r="BZ17" s="56"/>
      <c r="CA17" s="56"/>
      <c r="CB17" s="57"/>
      <c r="CC17" s="58"/>
      <c r="CD17" s="59"/>
      <c r="CE17" s="56"/>
      <c r="CF17" s="56"/>
      <c r="CG17" s="56"/>
      <c r="CH17" s="56"/>
      <c r="CI17" s="56"/>
      <c r="CJ17" s="56"/>
      <c r="CK17" s="56"/>
      <c r="CL17" s="56"/>
      <c r="CM17" s="56"/>
      <c r="CN17" s="57"/>
      <c r="CO17" s="58"/>
      <c r="CP17" s="59"/>
      <c r="CQ17" s="56"/>
      <c r="CR17" s="56"/>
      <c r="CS17" s="56"/>
      <c r="CT17" s="56"/>
      <c r="CU17" s="56"/>
      <c r="CV17" s="56"/>
      <c r="CW17" s="56"/>
      <c r="CX17" s="56"/>
      <c r="CY17" s="56"/>
      <c r="CZ17" s="57"/>
      <c r="DA17" s="58"/>
      <c r="DB17" s="43">
        <v>2</v>
      </c>
      <c r="DC17" s="43">
        <v>6</v>
      </c>
    </row>
    <row r="18" spans="2:107" ht="15" x14ac:dyDescent="0.25">
      <c r="B18" s="106" t="s">
        <v>112</v>
      </c>
      <c r="C18" s="108" t="s">
        <v>131</v>
      </c>
      <c r="D18" s="37"/>
      <c r="E18" s="37"/>
      <c r="F18" s="37" t="s">
        <v>120</v>
      </c>
      <c r="G18" s="54">
        <f t="shared" si="0"/>
        <v>15</v>
      </c>
      <c r="H18" s="55">
        <f t="shared" si="1"/>
        <v>4</v>
      </c>
      <c r="I18" s="56"/>
      <c r="J18" s="56">
        <v>15</v>
      </c>
      <c r="K18" s="56"/>
      <c r="L18" s="56"/>
      <c r="M18" s="56"/>
      <c r="N18" s="56"/>
      <c r="O18" s="56"/>
      <c r="P18" s="56"/>
      <c r="Q18" s="56"/>
      <c r="R18" s="56"/>
      <c r="S18" s="57"/>
      <c r="T18" s="58">
        <v>4</v>
      </c>
      <c r="U18" s="59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57"/>
      <c r="AG18" s="58"/>
      <c r="AH18" s="59"/>
      <c r="AI18" s="56"/>
      <c r="AJ18" s="56"/>
      <c r="AK18" s="56"/>
      <c r="AL18" s="56"/>
      <c r="AM18" s="56"/>
      <c r="AN18" s="56"/>
      <c r="AO18" s="56"/>
      <c r="AP18" s="56"/>
      <c r="AQ18" s="56"/>
      <c r="AR18" s="57"/>
      <c r="AS18" s="58"/>
      <c r="AT18" s="59"/>
      <c r="AU18" s="56"/>
      <c r="AV18" s="56"/>
      <c r="AW18" s="56"/>
      <c r="AX18" s="56"/>
      <c r="AY18" s="56"/>
      <c r="AZ18" s="56"/>
      <c r="BA18" s="56"/>
      <c r="BB18" s="56"/>
      <c r="BC18" s="56"/>
      <c r="BD18" s="57"/>
      <c r="BE18" s="58"/>
      <c r="BF18" s="59"/>
      <c r="BG18" s="56"/>
      <c r="BH18" s="56"/>
      <c r="BI18" s="56"/>
      <c r="BJ18" s="56"/>
      <c r="BK18" s="56"/>
      <c r="BL18" s="56"/>
      <c r="BM18" s="56"/>
      <c r="BN18" s="56"/>
      <c r="BO18" s="56"/>
      <c r="BP18" s="57"/>
      <c r="BQ18" s="58"/>
      <c r="BR18" s="59"/>
      <c r="BS18" s="56"/>
      <c r="BT18" s="56"/>
      <c r="BU18" s="56"/>
      <c r="BV18" s="56"/>
      <c r="BW18" s="56"/>
      <c r="BX18" s="56"/>
      <c r="BY18" s="56"/>
      <c r="BZ18" s="56"/>
      <c r="CA18" s="56"/>
      <c r="CB18" s="57"/>
      <c r="CC18" s="58"/>
      <c r="CD18" s="59"/>
      <c r="CE18" s="56"/>
      <c r="CF18" s="56"/>
      <c r="CG18" s="56"/>
      <c r="CH18" s="56"/>
      <c r="CI18" s="56"/>
      <c r="CJ18" s="56"/>
      <c r="CK18" s="56"/>
      <c r="CL18" s="56"/>
      <c r="CM18" s="56"/>
      <c r="CN18" s="57"/>
      <c r="CO18" s="58"/>
      <c r="CP18" s="59"/>
      <c r="CQ18" s="56"/>
      <c r="CR18" s="56"/>
      <c r="CS18" s="56"/>
      <c r="CT18" s="56"/>
      <c r="CU18" s="56"/>
      <c r="CV18" s="56"/>
      <c r="CW18" s="56"/>
      <c r="CX18" s="56"/>
      <c r="CY18" s="56"/>
      <c r="CZ18" s="57"/>
      <c r="DA18" s="58"/>
      <c r="DB18" s="43">
        <v>1</v>
      </c>
      <c r="DC18" s="43">
        <v>3</v>
      </c>
    </row>
    <row r="19" spans="2:107" ht="15" x14ac:dyDescent="0.25">
      <c r="B19" s="106" t="s">
        <v>113</v>
      </c>
      <c r="C19" s="108" t="s">
        <v>138</v>
      </c>
      <c r="D19" s="37" t="s">
        <v>122</v>
      </c>
      <c r="E19" s="37"/>
      <c r="F19" s="37"/>
      <c r="G19" s="54">
        <f t="shared" si="0"/>
        <v>15</v>
      </c>
      <c r="H19" s="55">
        <f t="shared" si="1"/>
        <v>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6"/>
      <c r="W19" s="56"/>
      <c r="X19" s="56"/>
      <c r="Y19" s="56"/>
      <c r="Z19" s="56"/>
      <c r="AA19" s="56"/>
      <c r="AB19" s="56"/>
      <c r="AC19" s="56"/>
      <c r="AD19" s="56"/>
      <c r="AE19" s="57"/>
      <c r="AF19" s="57"/>
      <c r="AG19" s="58"/>
      <c r="AH19" s="59">
        <v>15</v>
      </c>
      <c r="AI19" s="56"/>
      <c r="AJ19" s="56"/>
      <c r="AK19" s="56"/>
      <c r="AL19" s="56"/>
      <c r="AM19" s="56"/>
      <c r="AN19" s="56"/>
      <c r="AO19" s="56"/>
      <c r="AP19" s="56"/>
      <c r="AQ19" s="56"/>
      <c r="AR19" s="57"/>
      <c r="AS19" s="58">
        <v>2</v>
      </c>
      <c r="AT19" s="59"/>
      <c r="AU19" s="56"/>
      <c r="AV19" s="56"/>
      <c r="AW19" s="56"/>
      <c r="AX19" s="56"/>
      <c r="AY19" s="56"/>
      <c r="AZ19" s="56"/>
      <c r="BA19" s="56"/>
      <c r="BB19" s="56"/>
      <c r="BC19" s="56"/>
      <c r="BD19" s="57"/>
      <c r="BE19" s="58"/>
      <c r="BF19" s="59"/>
      <c r="BG19" s="56"/>
      <c r="BH19" s="56"/>
      <c r="BI19" s="56"/>
      <c r="BJ19" s="56"/>
      <c r="BK19" s="56"/>
      <c r="BL19" s="56"/>
      <c r="BM19" s="56"/>
      <c r="BN19" s="56"/>
      <c r="BO19" s="56"/>
      <c r="BP19" s="57"/>
      <c r="BQ19" s="58"/>
      <c r="BR19" s="59"/>
      <c r="BS19" s="56"/>
      <c r="BT19" s="56"/>
      <c r="BU19" s="56"/>
      <c r="BV19" s="56"/>
      <c r="BW19" s="56"/>
      <c r="BX19" s="56"/>
      <c r="BY19" s="56"/>
      <c r="BZ19" s="56"/>
      <c r="CA19" s="56"/>
      <c r="CB19" s="57"/>
      <c r="CC19" s="58"/>
      <c r="CD19" s="59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8"/>
      <c r="CP19" s="59"/>
      <c r="CQ19" s="56"/>
      <c r="CR19" s="56"/>
      <c r="CS19" s="56"/>
      <c r="CT19" s="56"/>
      <c r="CU19" s="56"/>
      <c r="CV19" s="56"/>
      <c r="CW19" s="56"/>
      <c r="CX19" s="56"/>
      <c r="CY19" s="56"/>
      <c r="CZ19" s="57"/>
      <c r="DA19" s="58"/>
      <c r="DB19" s="43">
        <v>1</v>
      </c>
      <c r="DC19" s="43">
        <v>1</v>
      </c>
    </row>
    <row r="20" spans="2:107" ht="15" x14ac:dyDescent="0.25">
      <c r="B20" s="106" t="s">
        <v>114</v>
      </c>
      <c r="C20" s="109" t="s">
        <v>138</v>
      </c>
      <c r="D20" s="37"/>
      <c r="E20" s="37"/>
      <c r="F20" s="37" t="s">
        <v>122</v>
      </c>
      <c r="G20" s="54">
        <f t="shared" si="0"/>
        <v>15</v>
      </c>
      <c r="H20" s="55">
        <f t="shared" si="1"/>
        <v>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57"/>
      <c r="AG20" s="58"/>
      <c r="AH20" s="59"/>
      <c r="AI20" s="56">
        <v>15</v>
      </c>
      <c r="AJ20" s="56"/>
      <c r="AK20" s="56"/>
      <c r="AL20" s="56"/>
      <c r="AM20" s="56"/>
      <c r="AN20" s="56"/>
      <c r="AO20" s="56"/>
      <c r="AP20" s="56"/>
      <c r="AQ20" s="56"/>
      <c r="AR20" s="57"/>
      <c r="AS20" s="58">
        <v>2</v>
      </c>
      <c r="AT20" s="59"/>
      <c r="AU20" s="56"/>
      <c r="AV20" s="56"/>
      <c r="AW20" s="56"/>
      <c r="AX20" s="56"/>
      <c r="AY20" s="56"/>
      <c r="AZ20" s="56"/>
      <c r="BA20" s="56"/>
      <c r="BB20" s="56"/>
      <c r="BC20" s="56"/>
      <c r="BD20" s="57"/>
      <c r="BE20" s="58"/>
      <c r="BF20" s="59"/>
      <c r="BG20" s="56"/>
      <c r="BH20" s="56"/>
      <c r="BI20" s="56"/>
      <c r="BJ20" s="56"/>
      <c r="BK20" s="56"/>
      <c r="BL20" s="56"/>
      <c r="BM20" s="56"/>
      <c r="BN20" s="56"/>
      <c r="BO20" s="56"/>
      <c r="BP20" s="57"/>
      <c r="BQ20" s="58"/>
      <c r="BR20" s="59"/>
      <c r="BS20" s="56"/>
      <c r="BT20" s="56"/>
      <c r="BU20" s="56"/>
      <c r="BV20" s="56"/>
      <c r="BW20" s="56"/>
      <c r="BX20" s="56"/>
      <c r="BY20" s="56"/>
      <c r="BZ20" s="56"/>
      <c r="CA20" s="56"/>
      <c r="CB20" s="57"/>
      <c r="CC20" s="58"/>
      <c r="CD20" s="59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8"/>
      <c r="CP20" s="59"/>
      <c r="CQ20" s="56"/>
      <c r="CR20" s="56"/>
      <c r="CS20" s="56"/>
      <c r="CT20" s="56"/>
      <c r="CU20" s="56"/>
      <c r="CV20" s="56"/>
      <c r="CW20" s="56"/>
      <c r="CX20" s="56"/>
      <c r="CY20" s="56"/>
      <c r="CZ20" s="57"/>
      <c r="DA20" s="58"/>
      <c r="DB20" s="43">
        <v>1</v>
      </c>
      <c r="DC20" s="43">
        <v>1</v>
      </c>
    </row>
    <row r="21" spans="2:107" ht="30" x14ac:dyDescent="0.25">
      <c r="B21" s="106" t="s">
        <v>115</v>
      </c>
      <c r="C21" s="109" t="s">
        <v>156</v>
      </c>
      <c r="D21" s="37" t="s">
        <v>123</v>
      </c>
      <c r="E21" s="37"/>
      <c r="F21" s="37"/>
      <c r="G21" s="54">
        <f t="shared" si="0"/>
        <v>15</v>
      </c>
      <c r="H21" s="55">
        <f t="shared" si="1"/>
        <v>2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6"/>
      <c r="W21" s="56"/>
      <c r="X21" s="56"/>
      <c r="Y21" s="56"/>
      <c r="Z21" s="56"/>
      <c r="AA21" s="56"/>
      <c r="AB21" s="56"/>
      <c r="AC21" s="56"/>
      <c r="AD21" s="56"/>
      <c r="AE21" s="57"/>
      <c r="AF21" s="57"/>
      <c r="AG21" s="58"/>
      <c r="AH21" s="59"/>
      <c r="AI21" s="56"/>
      <c r="AJ21" s="56"/>
      <c r="AK21" s="56"/>
      <c r="AL21" s="56"/>
      <c r="AM21" s="56"/>
      <c r="AN21" s="56"/>
      <c r="AO21" s="56"/>
      <c r="AP21" s="56"/>
      <c r="AQ21" s="56"/>
      <c r="AR21" s="57"/>
      <c r="AS21" s="58"/>
      <c r="AT21" s="59">
        <v>15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7"/>
      <c r="BE21" s="58">
        <v>2</v>
      </c>
      <c r="BF21" s="59"/>
      <c r="BG21" s="56"/>
      <c r="BH21" s="56"/>
      <c r="BI21" s="56"/>
      <c r="BJ21" s="56"/>
      <c r="BK21" s="56"/>
      <c r="BL21" s="56"/>
      <c r="BM21" s="56"/>
      <c r="BN21" s="56"/>
      <c r="BO21" s="56"/>
      <c r="BP21" s="57"/>
      <c r="BQ21" s="58"/>
      <c r="BR21" s="59"/>
      <c r="BS21" s="56"/>
      <c r="BT21" s="56"/>
      <c r="BU21" s="56"/>
      <c r="BV21" s="56"/>
      <c r="BW21" s="56"/>
      <c r="BX21" s="56"/>
      <c r="BY21" s="56"/>
      <c r="BZ21" s="56"/>
      <c r="CA21" s="56"/>
      <c r="CB21" s="57"/>
      <c r="CC21" s="58"/>
      <c r="CD21" s="59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8"/>
      <c r="CP21" s="59"/>
      <c r="CQ21" s="56"/>
      <c r="CR21" s="56"/>
      <c r="CS21" s="56"/>
      <c r="CT21" s="56"/>
      <c r="CU21" s="56"/>
      <c r="CV21" s="56"/>
      <c r="CW21" s="56"/>
      <c r="CX21" s="56"/>
      <c r="CY21" s="56"/>
      <c r="CZ21" s="57"/>
      <c r="DA21" s="58"/>
      <c r="DB21" s="43">
        <v>1</v>
      </c>
      <c r="DC21" s="43">
        <v>0</v>
      </c>
    </row>
    <row r="22" spans="2:107" s="117" customFormat="1" ht="15" x14ac:dyDescent="0.25">
      <c r="B22" s="110" t="s">
        <v>116</v>
      </c>
      <c r="C22" s="111" t="s">
        <v>191</v>
      </c>
      <c r="D22" s="69" t="s">
        <v>120</v>
      </c>
      <c r="E22" s="69"/>
      <c r="F22" s="69"/>
      <c r="G22" s="92">
        <f t="shared" si="0"/>
        <v>15</v>
      </c>
      <c r="H22" s="93">
        <f t="shared" si="1"/>
        <v>2</v>
      </c>
      <c r="I22" s="138">
        <v>15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9"/>
      <c r="T22" s="140">
        <v>2</v>
      </c>
      <c r="U22" s="126"/>
      <c r="V22" s="123"/>
      <c r="W22" s="123"/>
      <c r="X22" s="123"/>
      <c r="Y22" s="123"/>
      <c r="Z22" s="123"/>
      <c r="AA22" s="123"/>
      <c r="AB22" s="123"/>
      <c r="AC22" s="123"/>
      <c r="AD22" s="123"/>
      <c r="AE22" s="124"/>
      <c r="AF22" s="124"/>
      <c r="AG22" s="125"/>
      <c r="AH22" s="126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  <c r="AS22" s="125"/>
      <c r="AT22" s="126"/>
      <c r="AU22" s="123"/>
      <c r="AV22" s="123"/>
      <c r="AW22" s="123"/>
      <c r="AX22" s="123"/>
      <c r="AY22" s="123"/>
      <c r="AZ22" s="123"/>
      <c r="BA22" s="123"/>
      <c r="BB22" s="123"/>
      <c r="BC22" s="123"/>
      <c r="BD22" s="124"/>
      <c r="BE22" s="125"/>
      <c r="BF22" s="127"/>
      <c r="BG22" s="128"/>
      <c r="BH22" s="128"/>
      <c r="BI22" s="128"/>
      <c r="BJ22" s="128"/>
      <c r="BK22" s="128"/>
      <c r="BL22" s="128"/>
      <c r="BM22" s="128"/>
      <c r="BN22" s="128"/>
      <c r="BO22" s="128"/>
      <c r="BP22" s="129"/>
      <c r="BQ22" s="130"/>
      <c r="BR22" s="127"/>
      <c r="BS22" s="128"/>
      <c r="BT22" s="128"/>
      <c r="BU22" s="128"/>
      <c r="BV22" s="128"/>
      <c r="BW22" s="128"/>
      <c r="BX22" s="128"/>
      <c r="BY22" s="128"/>
      <c r="BZ22" s="128"/>
      <c r="CA22" s="128"/>
      <c r="CB22" s="129"/>
      <c r="CC22" s="130"/>
      <c r="CD22" s="127"/>
      <c r="CE22" s="128"/>
      <c r="CF22" s="128"/>
      <c r="CG22" s="128"/>
      <c r="CH22" s="128"/>
      <c r="CI22" s="128"/>
      <c r="CJ22" s="128"/>
      <c r="CK22" s="128"/>
      <c r="CL22" s="128"/>
      <c r="CM22" s="128"/>
      <c r="CN22" s="129"/>
      <c r="CO22" s="130"/>
      <c r="CP22" s="127"/>
      <c r="CQ22" s="128"/>
      <c r="CR22" s="128"/>
      <c r="CS22" s="128"/>
      <c r="CT22" s="128"/>
      <c r="CU22" s="128"/>
      <c r="CV22" s="128"/>
      <c r="CW22" s="128"/>
      <c r="CX22" s="128"/>
      <c r="CY22" s="128"/>
      <c r="CZ22" s="129"/>
      <c r="DA22" s="130"/>
      <c r="DB22" s="122">
        <v>1</v>
      </c>
      <c r="DC22" s="122">
        <v>1</v>
      </c>
    </row>
    <row r="23" spans="2:107" ht="15" x14ac:dyDescent="0.25">
      <c r="B23" s="104"/>
      <c r="C23" s="112" t="s">
        <v>172</v>
      </c>
      <c r="D23" s="37"/>
      <c r="E23" s="37"/>
      <c r="F23" s="37"/>
      <c r="G23" s="54"/>
      <c r="H23" s="55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3"/>
      <c r="U23" s="101"/>
      <c r="V23" s="98"/>
      <c r="W23" s="98"/>
      <c r="X23" s="98"/>
      <c r="Y23" s="98"/>
      <c r="Z23" s="98"/>
      <c r="AA23" s="98"/>
      <c r="AB23" s="98"/>
      <c r="AC23" s="98"/>
      <c r="AD23" s="98"/>
      <c r="AE23" s="99"/>
      <c r="AF23" s="99"/>
      <c r="AG23" s="100"/>
      <c r="AH23" s="101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S23" s="100"/>
      <c r="AT23" s="101"/>
      <c r="AU23" s="98"/>
      <c r="AV23" s="98"/>
      <c r="AW23" s="98"/>
      <c r="AX23" s="98"/>
      <c r="AY23" s="98"/>
      <c r="AZ23" s="98"/>
      <c r="BA23" s="98"/>
      <c r="BB23" s="98"/>
      <c r="BC23" s="98"/>
      <c r="BD23" s="99"/>
      <c r="BE23" s="100"/>
      <c r="BF23" s="59"/>
      <c r="BG23" s="56"/>
      <c r="BH23" s="56"/>
      <c r="BI23" s="56"/>
      <c r="BJ23" s="56"/>
      <c r="BK23" s="56"/>
      <c r="BL23" s="56"/>
      <c r="BM23" s="56"/>
      <c r="BN23" s="56"/>
      <c r="BO23" s="56"/>
      <c r="BP23" s="57"/>
      <c r="BQ23" s="58"/>
      <c r="BR23" s="59"/>
      <c r="BS23" s="56"/>
      <c r="BT23" s="56"/>
      <c r="BU23" s="56"/>
      <c r="BV23" s="56"/>
      <c r="BW23" s="56"/>
      <c r="BX23" s="56"/>
      <c r="BY23" s="56"/>
      <c r="BZ23" s="56"/>
      <c r="CA23" s="56"/>
      <c r="CB23" s="57"/>
      <c r="CC23" s="58"/>
      <c r="CD23" s="59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8"/>
      <c r="CP23" s="59"/>
      <c r="CQ23" s="56"/>
      <c r="CR23" s="56"/>
      <c r="CS23" s="56"/>
      <c r="CT23" s="56"/>
      <c r="CU23" s="56"/>
      <c r="CV23" s="56"/>
      <c r="CW23" s="56"/>
      <c r="CX23" s="56"/>
      <c r="CY23" s="56"/>
      <c r="CZ23" s="57"/>
      <c r="DA23" s="58"/>
      <c r="DB23" s="43"/>
      <c r="DC23" s="43"/>
    </row>
    <row r="24" spans="2:107" ht="15" x14ac:dyDescent="0.25">
      <c r="B24" s="110" t="s">
        <v>126</v>
      </c>
      <c r="C24" s="111" t="s">
        <v>189</v>
      </c>
      <c r="D24" s="69"/>
      <c r="E24" s="69"/>
      <c r="F24" s="69" t="s">
        <v>120</v>
      </c>
      <c r="G24" s="92">
        <f>SUM(I24:S24,U24:AE24,AH24:AR24,AT24:BD24,BF24:BP24,BR24:CB24,CD24:CN24,CP24:CZ24)</f>
        <v>15</v>
      </c>
      <c r="H24" s="93">
        <f>SUM(T24,AG24,AS24,BE24,BQ24,CC24,CO24,DA24)</f>
        <v>2</v>
      </c>
      <c r="I24" s="94">
        <v>15</v>
      </c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6">
        <v>2</v>
      </c>
      <c r="U24" s="97"/>
      <c r="V24" s="94"/>
      <c r="W24" s="94"/>
      <c r="X24" s="94"/>
      <c r="Y24" s="94"/>
      <c r="Z24" s="94"/>
      <c r="AA24" s="94"/>
      <c r="AB24" s="94"/>
      <c r="AC24" s="94"/>
      <c r="AD24" s="94"/>
      <c r="AE24" s="95"/>
      <c r="AF24" s="95"/>
      <c r="AG24" s="96"/>
      <c r="AH24" s="97"/>
      <c r="AI24" s="94"/>
      <c r="AJ24" s="94"/>
      <c r="AK24" s="94"/>
      <c r="AL24" s="94"/>
      <c r="AM24" s="94"/>
      <c r="AN24" s="94"/>
      <c r="AO24" s="94"/>
      <c r="AP24" s="94"/>
      <c r="AQ24" s="94"/>
      <c r="AR24" s="95"/>
      <c r="AS24" s="96"/>
      <c r="AT24" s="97"/>
      <c r="AU24" s="94"/>
      <c r="AV24" s="94"/>
      <c r="AW24" s="94"/>
      <c r="AX24" s="94"/>
      <c r="AY24" s="94"/>
      <c r="AZ24" s="94"/>
      <c r="BA24" s="94"/>
      <c r="BB24" s="94"/>
      <c r="BC24" s="94"/>
      <c r="BD24" s="95"/>
      <c r="BE24" s="96"/>
      <c r="BF24" s="59"/>
      <c r="BG24" s="56"/>
      <c r="BH24" s="56"/>
      <c r="BI24" s="56"/>
      <c r="BJ24" s="56"/>
      <c r="BK24" s="56"/>
      <c r="BL24" s="56"/>
      <c r="BM24" s="56"/>
      <c r="BN24" s="56"/>
      <c r="BO24" s="56"/>
      <c r="BP24" s="57"/>
      <c r="BQ24" s="58"/>
      <c r="BR24" s="59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C24" s="58"/>
      <c r="CD24" s="59"/>
      <c r="CE24" s="56"/>
      <c r="CF24" s="56"/>
      <c r="CG24" s="56"/>
      <c r="CH24" s="56"/>
      <c r="CI24" s="56"/>
      <c r="CJ24" s="56"/>
      <c r="CK24" s="56"/>
      <c r="CL24" s="56"/>
      <c r="CM24" s="56"/>
      <c r="CN24" s="57"/>
      <c r="CO24" s="58"/>
      <c r="CP24" s="59"/>
      <c r="CQ24" s="56"/>
      <c r="CR24" s="56"/>
      <c r="CS24" s="56"/>
      <c r="CT24" s="56"/>
      <c r="CU24" s="56"/>
      <c r="CV24" s="56"/>
      <c r="CW24" s="56"/>
      <c r="CX24" s="56"/>
      <c r="CY24" s="56"/>
      <c r="CZ24" s="57"/>
      <c r="DA24" s="58"/>
      <c r="DB24" s="43">
        <v>1</v>
      </c>
      <c r="DC24" s="43">
        <v>1</v>
      </c>
    </row>
    <row r="25" spans="2:107" ht="30" x14ac:dyDescent="0.25">
      <c r="B25" s="104"/>
      <c r="C25" s="172" t="s">
        <v>188</v>
      </c>
      <c r="D25" s="37"/>
      <c r="E25" s="37"/>
      <c r="F25" s="37"/>
      <c r="G25" s="54"/>
      <c r="H25" s="55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9"/>
      <c r="T25" s="100"/>
      <c r="U25" s="101"/>
      <c r="V25" s="98"/>
      <c r="W25" s="98"/>
      <c r="X25" s="98"/>
      <c r="Y25" s="98"/>
      <c r="Z25" s="98"/>
      <c r="AA25" s="98"/>
      <c r="AB25" s="98"/>
      <c r="AC25" s="98"/>
      <c r="AD25" s="98"/>
      <c r="AE25" s="99"/>
      <c r="AF25" s="99"/>
      <c r="AG25" s="100"/>
      <c r="AH25" s="101"/>
      <c r="AI25" s="98"/>
      <c r="AJ25" s="98"/>
      <c r="AK25" s="98"/>
      <c r="AL25" s="98"/>
      <c r="AM25" s="98"/>
      <c r="AN25" s="98"/>
      <c r="AO25" s="98"/>
      <c r="AP25" s="98"/>
      <c r="AQ25" s="98"/>
      <c r="AR25" s="99"/>
      <c r="AS25" s="100"/>
      <c r="AT25" s="101"/>
      <c r="AU25" s="98"/>
      <c r="AV25" s="98"/>
      <c r="AW25" s="98"/>
      <c r="AX25" s="98"/>
      <c r="AY25" s="98"/>
      <c r="AZ25" s="98"/>
      <c r="BA25" s="98"/>
      <c r="BB25" s="98"/>
      <c r="BC25" s="98"/>
      <c r="BD25" s="99"/>
      <c r="BE25" s="100"/>
      <c r="BF25" s="59"/>
      <c r="BG25" s="56"/>
      <c r="BH25" s="56"/>
      <c r="BI25" s="56"/>
      <c r="BJ25" s="56"/>
      <c r="BK25" s="56"/>
      <c r="BL25" s="56"/>
      <c r="BM25" s="56"/>
      <c r="BN25" s="56"/>
      <c r="BO25" s="56"/>
      <c r="BP25" s="57"/>
      <c r="BQ25" s="58"/>
      <c r="BR25" s="59"/>
      <c r="BS25" s="56"/>
      <c r="BT25" s="56"/>
      <c r="BU25" s="56"/>
      <c r="BV25" s="56"/>
      <c r="BW25" s="56"/>
      <c r="BX25" s="56"/>
      <c r="BY25" s="56"/>
      <c r="BZ25" s="56"/>
      <c r="CA25" s="56"/>
      <c r="CB25" s="57"/>
      <c r="CC25" s="58"/>
      <c r="CD25" s="59"/>
      <c r="CE25" s="56"/>
      <c r="CF25" s="56"/>
      <c r="CG25" s="56"/>
      <c r="CH25" s="56"/>
      <c r="CI25" s="56"/>
      <c r="CJ25" s="56"/>
      <c r="CK25" s="56"/>
      <c r="CL25" s="56"/>
      <c r="CM25" s="56"/>
      <c r="CN25" s="57"/>
      <c r="CO25" s="58"/>
      <c r="CP25" s="59"/>
      <c r="CQ25" s="56"/>
      <c r="CR25" s="56"/>
      <c r="CS25" s="56"/>
      <c r="CT25" s="56"/>
      <c r="CU25" s="56"/>
      <c r="CV25" s="56"/>
      <c r="CW25" s="56"/>
      <c r="CX25" s="56"/>
      <c r="CY25" s="56"/>
      <c r="CZ25" s="57"/>
      <c r="DA25" s="58"/>
      <c r="DB25" s="43"/>
      <c r="DC25" s="43"/>
    </row>
    <row r="26" spans="2:107" ht="15" x14ac:dyDescent="0.25">
      <c r="B26" s="110" t="s">
        <v>127</v>
      </c>
      <c r="C26" s="111" t="s">
        <v>190</v>
      </c>
      <c r="D26" s="69" t="s">
        <v>121</v>
      </c>
      <c r="E26" s="69"/>
      <c r="F26" s="69"/>
      <c r="G26" s="92">
        <f>SUM(I26:S26,U26:AE26,AH26:AR26,AT26:BD26,BF26:BP26,BR26:CB26,CD26:CN26,CP26:CZ26)</f>
        <v>15</v>
      </c>
      <c r="H26" s="93">
        <f>SUM(T26,AG26,AS26,BE26,BQ26,CC26,CO26,DA26)</f>
        <v>2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  <c r="T26" s="96"/>
      <c r="U26" s="97">
        <v>15</v>
      </c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95"/>
      <c r="AG26" s="96">
        <v>2</v>
      </c>
      <c r="AH26" s="97"/>
      <c r="AI26" s="94"/>
      <c r="AJ26" s="94"/>
      <c r="AK26" s="94"/>
      <c r="AL26" s="94"/>
      <c r="AM26" s="94"/>
      <c r="AN26" s="94"/>
      <c r="AO26" s="94"/>
      <c r="AP26" s="94"/>
      <c r="AQ26" s="94"/>
      <c r="AR26" s="95"/>
      <c r="AS26" s="96"/>
      <c r="AT26" s="97"/>
      <c r="AU26" s="94"/>
      <c r="AV26" s="94"/>
      <c r="AW26" s="94"/>
      <c r="AX26" s="94"/>
      <c r="AY26" s="94"/>
      <c r="AZ26" s="94"/>
      <c r="BA26" s="94"/>
      <c r="BB26" s="94"/>
      <c r="BC26" s="94"/>
      <c r="BD26" s="95"/>
      <c r="BE26" s="96"/>
      <c r="BF26" s="59"/>
      <c r="BG26" s="56"/>
      <c r="BH26" s="56"/>
      <c r="BI26" s="56"/>
      <c r="BJ26" s="56"/>
      <c r="BK26" s="56"/>
      <c r="BL26" s="56"/>
      <c r="BM26" s="56"/>
      <c r="BN26" s="56"/>
      <c r="BO26" s="56"/>
      <c r="BP26" s="57"/>
      <c r="BQ26" s="58"/>
      <c r="BR26" s="59"/>
      <c r="BS26" s="56"/>
      <c r="BT26" s="56"/>
      <c r="BU26" s="56"/>
      <c r="BV26" s="56"/>
      <c r="BW26" s="56"/>
      <c r="BX26" s="56"/>
      <c r="BY26" s="56"/>
      <c r="BZ26" s="56"/>
      <c r="CA26" s="56"/>
      <c r="CB26" s="57"/>
      <c r="CC26" s="58"/>
      <c r="CD26" s="59"/>
      <c r="CE26" s="56"/>
      <c r="CF26" s="56"/>
      <c r="CG26" s="56"/>
      <c r="CH26" s="56"/>
      <c r="CI26" s="56"/>
      <c r="CJ26" s="56"/>
      <c r="CK26" s="56"/>
      <c r="CL26" s="56"/>
      <c r="CM26" s="56"/>
      <c r="CN26" s="57"/>
      <c r="CO26" s="58"/>
      <c r="CP26" s="59"/>
      <c r="CQ26" s="56"/>
      <c r="CR26" s="56"/>
      <c r="CS26" s="56"/>
      <c r="CT26" s="56"/>
      <c r="CU26" s="56"/>
      <c r="CV26" s="56"/>
      <c r="CW26" s="56"/>
      <c r="CX26" s="56"/>
      <c r="CY26" s="56"/>
      <c r="CZ26" s="57"/>
      <c r="DA26" s="58"/>
      <c r="DB26" s="43">
        <v>1</v>
      </c>
      <c r="DC26" s="43">
        <v>1</v>
      </c>
    </row>
    <row r="27" spans="2:107" ht="15" x14ac:dyDescent="0.25">
      <c r="B27" s="104"/>
      <c r="C27" s="112" t="s">
        <v>173</v>
      </c>
      <c r="D27" s="37"/>
      <c r="E27" s="37"/>
      <c r="F27" s="37"/>
      <c r="G27" s="54"/>
      <c r="H27" s="55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9"/>
      <c r="T27" s="100"/>
      <c r="U27" s="101"/>
      <c r="V27" s="98"/>
      <c r="W27" s="98"/>
      <c r="X27" s="98"/>
      <c r="Y27" s="98"/>
      <c r="Z27" s="98"/>
      <c r="AA27" s="98"/>
      <c r="AB27" s="98"/>
      <c r="AC27" s="98"/>
      <c r="AD27" s="98"/>
      <c r="AE27" s="99"/>
      <c r="AF27" s="99"/>
      <c r="AG27" s="100"/>
      <c r="AH27" s="101"/>
      <c r="AI27" s="98"/>
      <c r="AJ27" s="98"/>
      <c r="AK27" s="98"/>
      <c r="AL27" s="98"/>
      <c r="AM27" s="98"/>
      <c r="AN27" s="98"/>
      <c r="AO27" s="98"/>
      <c r="AP27" s="98"/>
      <c r="AQ27" s="98"/>
      <c r="AR27" s="99"/>
      <c r="AS27" s="100"/>
      <c r="AT27" s="101"/>
      <c r="AU27" s="98"/>
      <c r="AV27" s="98"/>
      <c r="AW27" s="98"/>
      <c r="AX27" s="98"/>
      <c r="AY27" s="98"/>
      <c r="AZ27" s="98"/>
      <c r="BA27" s="98"/>
      <c r="BB27" s="98"/>
      <c r="BC27" s="98"/>
      <c r="BD27" s="99"/>
      <c r="BE27" s="100"/>
      <c r="BF27" s="59"/>
      <c r="BG27" s="56"/>
      <c r="BH27" s="56"/>
      <c r="BI27" s="56"/>
      <c r="BJ27" s="56"/>
      <c r="BK27" s="56"/>
      <c r="BL27" s="56"/>
      <c r="BM27" s="56"/>
      <c r="BN27" s="56"/>
      <c r="BO27" s="56"/>
      <c r="BP27" s="57"/>
      <c r="BQ27" s="58"/>
      <c r="BR27" s="59"/>
      <c r="BS27" s="56"/>
      <c r="BT27" s="56"/>
      <c r="BU27" s="56"/>
      <c r="BV27" s="56"/>
      <c r="BW27" s="56"/>
      <c r="BX27" s="56"/>
      <c r="BY27" s="56"/>
      <c r="BZ27" s="56"/>
      <c r="CA27" s="56"/>
      <c r="CB27" s="57"/>
      <c r="CC27" s="58"/>
      <c r="CD27" s="59"/>
      <c r="CE27" s="56"/>
      <c r="CF27" s="56"/>
      <c r="CG27" s="56"/>
      <c r="CH27" s="56"/>
      <c r="CI27" s="56"/>
      <c r="CJ27" s="56"/>
      <c r="CK27" s="56"/>
      <c r="CL27" s="56"/>
      <c r="CM27" s="56"/>
      <c r="CN27" s="57"/>
      <c r="CO27" s="58"/>
      <c r="CP27" s="59"/>
      <c r="CQ27" s="56"/>
      <c r="CR27" s="56"/>
      <c r="CS27" s="56"/>
      <c r="CT27" s="56"/>
      <c r="CU27" s="56"/>
      <c r="CV27" s="56"/>
      <c r="CW27" s="56"/>
      <c r="CX27" s="56"/>
      <c r="CY27" s="56"/>
      <c r="CZ27" s="57"/>
      <c r="DA27" s="58"/>
      <c r="DB27" s="43"/>
      <c r="DC27" s="43"/>
    </row>
    <row r="28" spans="2:107" ht="15.6" x14ac:dyDescent="0.3">
      <c r="B28" s="200" t="s">
        <v>17</v>
      </c>
      <c r="C28" s="201"/>
      <c r="D28" s="202"/>
      <c r="E28" s="202"/>
      <c r="F28" s="203"/>
      <c r="G28" s="60">
        <f>SUM(G14:G27)</f>
        <v>180</v>
      </c>
      <c r="H28" s="61">
        <f>SUM(H14:H27)</f>
        <v>32</v>
      </c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5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65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4"/>
      <c r="AT28" s="65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4"/>
      <c r="BF28" s="65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4"/>
      <c r="BR28" s="65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4"/>
      <c r="CD28" s="65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4"/>
      <c r="CP28" s="65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4"/>
      <c r="DB28" s="43"/>
      <c r="DC28" s="43"/>
    </row>
    <row r="29" spans="2:107" ht="15.6" x14ac:dyDescent="0.3">
      <c r="B29" s="244" t="s">
        <v>73</v>
      </c>
      <c r="C29" s="245"/>
      <c r="D29" s="245"/>
      <c r="E29" s="245"/>
      <c r="F29" s="245"/>
      <c r="G29" s="246"/>
      <c r="H29" s="247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4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4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4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4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4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4"/>
      <c r="DB29" s="43"/>
      <c r="DC29" s="43"/>
    </row>
    <row r="30" spans="2:107" ht="15" x14ac:dyDescent="0.25">
      <c r="B30" s="113" t="s">
        <v>108</v>
      </c>
      <c r="C30" s="108" t="s">
        <v>132</v>
      </c>
      <c r="D30" s="38"/>
      <c r="E30" s="38"/>
      <c r="F30" s="38" t="s">
        <v>122</v>
      </c>
      <c r="G30" s="54">
        <f t="shared" ref="G30:G44" si="2">SUM(I30:S30,U30:AE30,AH30:AR30,AT30:BD30,BF30:BP30,BR30:CB30,CD30:CN30,CP30:CZ30)</f>
        <v>15</v>
      </c>
      <c r="H30" s="55">
        <f>SUM(T30,AG30,AS30,BE30,BQ30,CC30,CO30,DA30)</f>
        <v>2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40"/>
      <c r="T30" s="41"/>
      <c r="U30" s="42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0"/>
      <c r="AG30" s="41"/>
      <c r="AH30" s="42"/>
      <c r="AI30" s="39">
        <v>15</v>
      </c>
      <c r="AJ30" s="39"/>
      <c r="AK30" s="39"/>
      <c r="AL30" s="39"/>
      <c r="AM30" s="39"/>
      <c r="AN30" s="39"/>
      <c r="AO30" s="39"/>
      <c r="AP30" s="39"/>
      <c r="AQ30" s="39"/>
      <c r="AR30" s="40"/>
      <c r="AS30" s="41">
        <v>2</v>
      </c>
      <c r="AT30" s="42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41"/>
      <c r="BF30" s="42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1"/>
      <c r="BR30" s="42"/>
      <c r="BS30" s="39"/>
      <c r="BT30" s="39"/>
      <c r="BU30" s="39"/>
      <c r="BV30" s="39"/>
      <c r="BW30" s="39"/>
      <c r="BX30" s="39"/>
      <c r="BY30" s="39"/>
      <c r="BZ30" s="39"/>
      <c r="CA30" s="39"/>
      <c r="CB30" s="40"/>
      <c r="CC30" s="41"/>
      <c r="CD30" s="42"/>
      <c r="CE30" s="39"/>
      <c r="CF30" s="39"/>
      <c r="CG30" s="39"/>
      <c r="CH30" s="39"/>
      <c r="CI30" s="39"/>
      <c r="CJ30" s="39"/>
      <c r="CK30" s="39"/>
      <c r="CL30" s="39"/>
      <c r="CM30" s="39"/>
      <c r="CN30" s="40"/>
      <c r="CO30" s="41"/>
      <c r="CP30" s="42"/>
      <c r="CQ30" s="39"/>
      <c r="CR30" s="39"/>
      <c r="CS30" s="39"/>
      <c r="CT30" s="39"/>
      <c r="CU30" s="39"/>
      <c r="CV30" s="39"/>
      <c r="CW30" s="39"/>
      <c r="CX30" s="39"/>
      <c r="CY30" s="39"/>
      <c r="CZ30" s="40"/>
      <c r="DA30" s="41"/>
      <c r="DB30" s="43">
        <v>1</v>
      </c>
      <c r="DC30" s="43">
        <v>1</v>
      </c>
    </row>
    <row r="31" spans="2:107" ht="15" x14ac:dyDescent="0.25">
      <c r="B31" s="113" t="s">
        <v>109</v>
      </c>
      <c r="C31" s="108" t="s">
        <v>160</v>
      </c>
      <c r="D31" s="38"/>
      <c r="E31" s="38"/>
      <c r="F31" s="38" t="s">
        <v>122</v>
      </c>
      <c r="G31" s="54">
        <f t="shared" si="2"/>
        <v>15</v>
      </c>
      <c r="H31" s="55">
        <f>SUM(T31,AG31,AS31,BE31,BQ31,CC31,CO31,DA31)</f>
        <v>2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0"/>
      <c r="T31" s="41"/>
      <c r="U31" s="42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0"/>
      <c r="AG31" s="41"/>
      <c r="AH31" s="42"/>
      <c r="AI31" s="39"/>
      <c r="AJ31" s="39">
        <v>15</v>
      </c>
      <c r="AK31" s="39"/>
      <c r="AL31" s="39"/>
      <c r="AM31" s="39"/>
      <c r="AN31" s="39"/>
      <c r="AO31" s="39"/>
      <c r="AP31" s="39"/>
      <c r="AQ31" s="39"/>
      <c r="AR31" s="40"/>
      <c r="AS31" s="41">
        <v>2</v>
      </c>
      <c r="AT31" s="42"/>
      <c r="AU31" s="39"/>
      <c r="AV31" s="39"/>
      <c r="AW31" s="39"/>
      <c r="AX31" s="39"/>
      <c r="AY31" s="39"/>
      <c r="AZ31" s="39"/>
      <c r="BA31" s="39"/>
      <c r="BB31" s="39"/>
      <c r="BC31" s="39"/>
      <c r="BD31" s="40"/>
      <c r="BE31" s="41"/>
      <c r="BF31" s="42"/>
      <c r="BG31" s="39"/>
      <c r="BH31" s="39"/>
      <c r="BI31" s="39"/>
      <c r="BJ31" s="39"/>
      <c r="BK31" s="39"/>
      <c r="BL31" s="39"/>
      <c r="BM31" s="39"/>
      <c r="BN31" s="39"/>
      <c r="BO31" s="39"/>
      <c r="BP31" s="40"/>
      <c r="BQ31" s="41"/>
      <c r="BR31" s="42"/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41"/>
      <c r="CD31" s="42"/>
      <c r="CE31" s="39"/>
      <c r="CF31" s="39"/>
      <c r="CG31" s="39"/>
      <c r="CH31" s="39"/>
      <c r="CI31" s="39"/>
      <c r="CJ31" s="39"/>
      <c r="CK31" s="39"/>
      <c r="CL31" s="39"/>
      <c r="CM31" s="39"/>
      <c r="CN31" s="40"/>
      <c r="CO31" s="41"/>
      <c r="CP31" s="42"/>
      <c r="CQ31" s="39"/>
      <c r="CR31" s="39"/>
      <c r="CS31" s="39"/>
      <c r="CT31" s="39"/>
      <c r="CU31" s="39"/>
      <c r="CV31" s="39"/>
      <c r="CW31" s="39"/>
      <c r="CX31" s="39"/>
      <c r="CY31" s="39"/>
      <c r="CZ31" s="40"/>
      <c r="DA31" s="41"/>
      <c r="DB31" s="43">
        <v>0.5</v>
      </c>
      <c r="DC31" s="43">
        <v>1.5</v>
      </c>
    </row>
    <row r="32" spans="2:107" ht="15" x14ac:dyDescent="0.25">
      <c r="B32" s="113" t="s">
        <v>110</v>
      </c>
      <c r="C32" s="108" t="s">
        <v>133</v>
      </c>
      <c r="D32" s="38" t="s">
        <v>123</v>
      </c>
      <c r="E32" s="38"/>
      <c r="F32" s="38"/>
      <c r="G32" s="54">
        <f t="shared" si="2"/>
        <v>15</v>
      </c>
      <c r="H32" s="55">
        <v>1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41"/>
      <c r="U32" s="42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0"/>
      <c r="AG32" s="41"/>
      <c r="AH32" s="42"/>
      <c r="AI32" s="39"/>
      <c r="AJ32" s="39"/>
      <c r="AK32" s="39"/>
      <c r="AL32" s="39"/>
      <c r="AM32" s="39"/>
      <c r="AN32" s="39"/>
      <c r="AO32" s="39"/>
      <c r="AP32" s="39"/>
      <c r="AQ32" s="39"/>
      <c r="AR32" s="40"/>
      <c r="AS32" s="41"/>
      <c r="AT32" s="42">
        <v>15</v>
      </c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41">
        <v>1</v>
      </c>
      <c r="BF32" s="42"/>
      <c r="BG32" s="39"/>
      <c r="BH32" s="39"/>
      <c r="BI32" s="39"/>
      <c r="BJ32" s="39"/>
      <c r="BK32" s="39"/>
      <c r="BL32" s="39"/>
      <c r="BM32" s="39"/>
      <c r="BN32" s="39"/>
      <c r="BO32" s="39"/>
      <c r="BP32" s="40"/>
      <c r="BQ32" s="41"/>
      <c r="BR32" s="42"/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41"/>
      <c r="CD32" s="42"/>
      <c r="CE32" s="39"/>
      <c r="CF32" s="39"/>
      <c r="CG32" s="39"/>
      <c r="CH32" s="39"/>
      <c r="CI32" s="39"/>
      <c r="CJ32" s="39"/>
      <c r="CK32" s="39"/>
      <c r="CL32" s="39"/>
      <c r="CM32" s="39"/>
      <c r="CN32" s="40"/>
      <c r="CO32" s="41"/>
      <c r="CP32" s="42"/>
      <c r="CQ32" s="39"/>
      <c r="CR32" s="39"/>
      <c r="CS32" s="39"/>
      <c r="CT32" s="39"/>
      <c r="CU32" s="39"/>
      <c r="CV32" s="39"/>
      <c r="CW32" s="39"/>
      <c r="CX32" s="39"/>
      <c r="CY32" s="39"/>
      <c r="CZ32" s="40"/>
      <c r="DA32" s="41"/>
      <c r="DB32" s="43">
        <v>1</v>
      </c>
      <c r="DC32" s="43">
        <v>1</v>
      </c>
    </row>
    <row r="33" spans="2:107" ht="15" x14ac:dyDescent="0.25">
      <c r="B33" s="113" t="s">
        <v>111</v>
      </c>
      <c r="C33" s="108" t="s">
        <v>137</v>
      </c>
      <c r="D33" s="38"/>
      <c r="E33" s="38"/>
      <c r="F33" s="38" t="s">
        <v>121</v>
      </c>
      <c r="G33" s="54">
        <f t="shared" si="2"/>
        <v>15</v>
      </c>
      <c r="H33" s="55">
        <f t="shared" ref="H33:H41" si="3">SUM(T33,AG33,AS33,BE33,BQ33,CC33,CO33,DA33)</f>
        <v>2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  <c r="T33" s="41"/>
      <c r="U33" s="42"/>
      <c r="V33" s="39">
        <v>15</v>
      </c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1">
        <v>2</v>
      </c>
      <c r="AH33" s="42"/>
      <c r="AI33" s="39"/>
      <c r="AJ33" s="39"/>
      <c r="AK33" s="39"/>
      <c r="AL33" s="39"/>
      <c r="AM33" s="39"/>
      <c r="AN33" s="39"/>
      <c r="AO33" s="39"/>
      <c r="AP33" s="39"/>
      <c r="AQ33" s="39"/>
      <c r="AR33" s="40"/>
      <c r="AS33" s="41"/>
      <c r="AT33" s="42"/>
      <c r="AU33" s="39"/>
      <c r="AV33" s="39"/>
      <c r="AW33" s="39"/>
      <c r="AX33" s="39"/>
      <c r="AY33" s="39"/>
      <c r="AZ33" s="39"/>
      <c r="BA33" s="39"/>
      <c r="BB33" s="39"/>
      <c r="BC33" s="39"/>
      <c r="BD33" s="40"/>
      <c r="BE33" s="41"/>
      <c r="BF33" s="42"/>
      <c r="BG33" s="39"/>
      <c r="BH33" s="39"/>
      <c r="BI33" s="39"/>
      <c r="BJ33" s="39"/>
      <c r="BK33" s="39"/>
      <c r="BL33" s="39"/>
      <c r="BM33" s="39"/>
      <c r="BN33" s="39"/>
      <c r="BO33" s="39"/>
      <c r="BP33" s="40"/>
      <c r="BQ33" s="41"/>
      <c r="BR33" s="42"/>
      <c r="BS33" s="39"/>
      <c r="BT33" s="39"/>
      <c r="BU33" s="39"/>
      <c r="BV33" s="39"/>
      <c r="BW33" s="39"/>
      <c r="BX33" s="39"/>
      <c r="BY33" s="39"/>
      <c r="BZ33" s="39"/>
      <c r="CA33" s="39"/>
      <c r="CB33" s="40"/>
      <c r="CC33" s="41"/>
      <c r="CD33" s="42"/>
      <c r="CE33" s="39"/>
      <c r="CF33" s="39"/>
      <c r="CG33" s="39"/>
      <c r="CH33" s="39"/>
      <c r="CI33" s="39"/>
      <c r="CJ33" s="39"/>
      <c r="CK33" s="39"/>
      <c r="CL33" s="39"/>
      <c r="CM33" s="39"/>
      <c r="CN33" s="40"/>
      <c r="CO33" s="41"/>
      <c r="CP33" s="42"/>
      <c r="CQ33" s="39"/>
      <c r="CR33" s="39"/>
      <c r="CS33" s="39"/>
      <c r="CT33" s="39"/>
      <c r="CU33" s="39"/>
      <c r="CV33" s="39"/>
      <c r="CW33" s="39"/>
      <c r="CX33" s="39"/>
      <c r="CY33" s="39"/>
      <c r="CZ33" s="40"/>
      <c r="DA33" s="41"/>
      <c r="DB33" s="43">
        <v>1</v>
      </c>
      <c r="DC33" s="43">
        <v>1</v>
      </c>
    </row>
    <row r="34" spans="2:107" ht="30" x14ac:dyDescent="0.25">
      <c r="B34" s="113" t="s">
        <v>112</v>
      </c>
      <c r="C34" s="109" t="s">
        <v>136</v>
      </c>
      <c r="D34" s="38"/>
      <c r="E34" s="38"/>
      <c r="F34" s="38" t="s">
        <v>121</v>
      </c>
      <c r="G34" s="54">
        <f t="shared" si="2"/>
        <v>15</v>
      </c>
      <c r="H34" s="55">
        <f t="shared" si="3"/>
        <v>3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  <c r="T34" s="41"/>
      <c r="U34" s="42"/>
      <c r="V34" s="39">
        <v>15</v>
      </c>
      <c r="W34" s="39"/>
      <c r="X34" s="39"/>
      <c r="Y34" s="39"/>
      <c r="Z34" s="39"/>
      <c r="AA34" s="39"/>
      <c r="AB34" s="39"/>
      <c r="AC34" s="39"/>
      <c r="AD34" s="39"/>
      <c r="AE34" s="40"/>
      <c r="AF34" s="40"/>
      <c r="AG34" s="41">
        <v>3</v>
      </c>
      <c r="AH34" s="42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AS34" s="41"/>
      <c r="AT34" s="42"/>
      <c r="AU34" s="39"/>
      <c r="AV34" s="39"/>
      <c r="AW34" s="39"/>
      <c r="AX34" s="39"/>
      <c r="AY34" s="39"/>
      <c r="AZ34" s="39"/>
      <c r="BA34" s="39"/>
      <c r="BB34" s="39"/>
      <c r="BC34" s="39"/>
      <c r="BD34" s="40"/>
      <c r="BE34" s="41"/>
      <c r="BF34" s="42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1"/>
      <c r="BR34" s="42"/>
      <c r="BS34" s="39"/>
      <c r="BT34" s="39"/>
      <c r="BU34" s="39"/>
      <c r="BV34" s="39"/>
      <c r="BW34" s="39"/>
      <c r="BX34" s="39"/>
      <c r="BY34" s="39"/>
      <c r="BZ34" s="39"/>
      <c r="CA34" s="39"/>
      <c r="CB34" s="40"/>
      <c r="CC34" s="41"/>
      <c r="CD34" s="42"/>
      <c r="CE34" s="39"/>
      <c r="CF34" s="39"/>
      <c r="CG34" s="39"/>
      <c r="CH34" s="39"/>
      <c r="CI34" s="39"/>
      <c r="CJ34" s="39"/>
      <c r="CK34" s="39"/>
      <c r="CL34" s="39"/>
      <c r="CM34" s="39"/>
      <c r="CN34" s="40"/>
      <c r="CO34" s="41"/>
      <c r="CP34" s="42"/>
      <c r="CQ34" s="39"/>
      <c r="CR34" s="39"/>
      <c r="CS34" s="39"/>
      <c r="CT34" s="39"/>
      <c r="CU34" s="39"/>
      <c r="CV34" s="39"/>
      <c r="CW34" s="39"/>
      <c r="CX34" s="39"/>
      <c r="CY34" s="39"/>
      <c r="CZ34" s="40"/>
      <c r="DA34" s="41"/>
      <c r="DB34" s="43">
        <v>1</v>
      </c>
      <c r="DC34" s="43">
        <v>2</v>
      </c>
    </row>
    <row r="35" spans="2:107" ht="15" x14ac:dyDescent="0.25">
      <c r="B35" s="113" t="s">
        <v>113</v>
      </c>
      <c r="C35" s="108" t="s">
        <v>166</v>
      </c>
      <c r="D35" s="38"/>
      <c r="E35" s="38"/>
      <c r="F35" s="38" t="s">
        <v>121</v>
      </c>
      <c r="G35" s="54">
        <f t="shared" si="2"/>
        <v>15</v>
      </c>
      <c r="H35" s="55">
        <f t="shared" si="3"/>
        <v>2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41"/>
      <c r="U35" s="42">
        <v>15</v>
      </c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0"/>
      <c r="AG35" s="41">
        <v>2</v>
      </c>
      <c r="AH35" s="42"/>
      <c r="AI35" s="39"/>
      <c r="AJ35" s="39"/>
      <c r="AK35" s="39"/>
      <c r="AL35" s="39"/>
      <c r="AM35" s="39"/>
      <c r="AN35" s="39"/>
      <c r="AO35" s="39"/>
      <c r="AP35" s="39"/>
      <c r="AQ35" s="39"/>
      <c r="AR35" s="40"/>
      <c r="AS35" s="41"/>
      <c r="AT35" s="42"/>
      <c r="AU35" s="39"/>
      <c r="AV35" s="39"/>
      <c r="AW35" s="39"/>
      <c r="AX35" s="39"/>
      <c r="AY35" s="39"/>
      <c r="AZ35" s="39"/>
      <c r="BA35" s="39"/>
      <c r="BB35" s="39"/>
      <c r="BC35" s="39"/>
      <c r="BD35" s="40"/>
      <c r="BE35" s="41"/>
      <c r="BF35" s="42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1"/>
      <c r="BR35" s="42"/>
      <c r="BS35" s="39"/>
      <c r="BT35" s="39"/>
      <c r="BU35" s="39"/>
      <c r="BV35" s="39"/>
      <c r="BW35" s="39"/>
      <c r="BX35" s="39"/>
      <c r="BY35" s="39"/>
      <c r="BZ35" s="39"/>
      <c r="CA35" s="39"/>
      <c r="CB35" s="40"/>
      <c r="CC35" s="41"/>
      <c r="CD35" s="42"/>
      <c r="CE35" s="39"/>
      <c r="CF35" s="39"/>
      <c r="CG35" s="39"/>
      <c r="CH35" s="39"/>
      <c r="CI35" s="39"/>
      <c r="CJ35" s="39"/>
      <c r="CK35" s="39"/>
      <c r="CL35" s="39"/>
      <c r="CM35" s="39"/>
      <c r="CN35" s="40"/>
      <c r="CO35" s="41"/>
      <c r="CP35" s="42"/>
      <c r="CQ35" s="39"/>
      <c r="CR35" s="39"/>
      <c r="CS35" s="39"/>
      <c r="CT35" s="39"/>
      <c r="CU35" s="39"/>
      <c r="CV35" s="39"/>
      <c r="CW35" s="39"/>
      <c r="CX35" s="39"/>
      <c r="CY35" s="39"/>
      <c r="CZ35" s="40"/>
      <c r="DA35" s="41"/>
      <c r="DB35" s="43">
        <v>1</v>
      </c>
      <c r="DC35" s="43">
        <v>1</v>
      </c>
    </row>
    <row r="36" spans="2:107" ht="45" x14ac:dyDescent="0.25">
      <c r="B36" s="113" t="s">
        <v>114</v>
      </c>
      <c r="C36" s="114" t="s">
        <v>134</v>
      </c>
      <c r="D36" s="38"/>
      <c r="E36" s="38"/>
      <c r="F36" s="66" t="s">
        <v>149</v>
      </c>
      <c r="G36" s="54">
        <f t="shared" si="2"/>
        <v>40</v>
      </c>
      <c r="H36" s="55">
        <f t="shared" si="3"/>
        <v>8</v>
      </c>
      <c r="I36" s="39"/>
      <c r="J36" s="39"/>
      <c r="K36" s="39">
        <v>10</v>
      </c>
      <c r="L36" s="39"/>
      <c r="M36" s="39"/>
      <c r="N36" s="39"/>
      <c r="O36" s="39"/>
      <c r="P36" s="39"/>
      <c r="Q36" s="39"/>
      <c r="R36" s="39"/>
      <c r="S36" s="40"/>
      <c r="T36" s="41">
        <v>2</v>
      </c>
      <c r="U36" s="42"/>
      <c r="V36" s="39"/>
      <c r="W36" s="39">
        <v>10</v>
      </c>
      <c r="X36" s="39"/>
      <c r="Y36" s="39"/>
      <c r="Z36" s="39"/>
      <c r="AA36" s="39"/>
      <c r="AB36" s="39"/>
      <c r="AC36" s="39"/>
      <c r="AD36" s="39"/>
      <c r="AE36" s="40"/>
      <c r="AF36" s="40"/>
      <c r="AG36" s="41">
        <v>2</v>
      </c>
      <c r="AH36" s="42"/>
      <c r="AI36" s="39"/>
      <c r="AJ36" s="39">
        <v>10</v>
      </c>
      <c r="AK36" s="39"/>
      <c r="AL36" s="39"/>
      <c r="AM36" s="39"/>
      <c r="AN36" s="39"/>
      <c r="AO36" s="39"/>
      <c r="AP36" s="39"/>
      <c r="AQ36" s="39"/>
      <c r="AR36" s="40"/>
      <c r="AS36" s="41">
        <v>2</v>
      </c>
      <c r="AT36" s="42"/>
      <c r="AU36" s="39"/>
      <c r="AV36" s="39">
        <v>10</v>
      </c>
      <c r="AW36" s="39"/>
      <c r="AX36" s="39"/>
      <c r="AY36" s="39"/>
      <c r="AZ36" s="39"/>
      <c r="BA36" s="39"/>
      <c r="BB36" s="39"/>
      <c r="BC36" s="39"/>
      <c r="BD36" s="40"/>
      <c r="BE36" s="41">
        <v>2</v>
      </c>
      <c r="BF36" s="42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1"/>
      <c r="BR36" s="42"/>
      <c r="BS36" s="39"/>
      <c r="BT36" s="39"/>
      <c r="BU36" s="39"/>
      <c r="BV36" s="39"/>
      <c r="BW36" s="39"/>
      <c r="BX36" s="39"/>
      <c r="BY36" s="39"/>
      <c r="BZ36" s="39"/>
      <c r="CA36" s="39"/>
      <c r="CB36" s="40"/>
      <c r="CC36" s="41"/>
      <c r="CD36" s="42"/>
      <c r="CE36" s="39"/>
      <c r="CF36" s="39"/>
      <c r="CG36" s="39"/>
      <c r="CH36" s="39"/>
      <c r="CI36" s="39"/>
      <c r="CJ36" s="39"/>
      <c r="CK36" s="39"/>
      <c r="CL36" s="39"/>
      <c r="CM36" s="39"/>
      <c r="CN36" s="40"/>
      <c r="CO36" s="41"/>
      <c r="CP36" s="42"/>
      <c r="CQ36" s="39"/>
      <c r="CR36" s="39"/>
      <c r="CS36" s="39"/>
      <c r="CT36" s="39"/>
      <c r="CU36" s="39"/>
      <c r="CV36" s="39"/>
      <c r="CW36" s="39"/>
      <c r="CX36" s="39"/>
      <c r="CY36" s="39"/>
      <c r="CZ36" s="40"/>
      <c r="DA36" s="41"/>
      <c r="DB36" s="43">
        <v>3</v>
      </c>
      <c r="DC36" s="43">
        <v>13</v>
      </c>
    </row>
    <row r="37" spans="2:107" ht="15" x14ac:dyDescent="0.25">
      <c r="B37" s="113" t="s">
        <v>115</v>
      </c>
      <c r="C37" s="108" t="s">
        <v>135</v>
      </c>
      <c r="D37" s="38"/>
      <c r="E37" s="38"/>
      <c r="F37" s="38" t="s">
        <v>123</v>
      </c>
      <c r="G37" s="54">
        <f t="shared" si="2"/>
        <v>15</v>
      </c>
      <c r="H37" s="55">
        <f t="shared" si="3"/>
        <v>2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  <c r="T37" s="41"/>
      <c r="U37" s="42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40"/>
      <c r="AG37" s="41"/>
      <c r="AH37" s="42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AS37" s="41"/>
      <c r="AT37" s="42"/>
      <c r="AU37" s="39"/>
      <c r="AV37" s="39">
        <v>15</v>
      </c>
      <c r="AW37" s="39"/>
      <c r="AX37" s="39"/>
      <c r="AY37" s="39"/>
      <c r="AZ37" s="39"/>
      <c r="BA37" s="39"/>
      <c r="BB37" s="39"/>
      <c r="BC37" s="39"/>
      <c r="BD37" s="40"/>
      <c r="BE37" s="41">
        <v>2</v>
      </c>
      <c r="BF37" s="42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1"/>
      <c r="BR37" s="42"/>
      <c r="BS37" s="39"/>
      <c r="BT37" s="39"/>
      <c r="BU37" s="39"/>
      <c r="BV37" s="39"/>
      <c r="BW37" s="39"/>
      <c r="BX37" s="39"/>
      <c r="BY37" s="39"/>
      <c r="BZ37" s="39"/>
      <c r="CA37" s="39"/>
      <c r="CB37" s="40"/>
      <c r="CC37" s="41"/>
      <c r="CD37" s="42"/>
      <c r="CE37" s="39"/>
      <c r="CF37" s="39"/>
      <c r="CG37" s="39"/>
      <c r="CH37" s="39"/>
      <c r="CI37" s="39"/>
      <c r="CJ37" s="39"/>
      <c r="CK37" s="39"/>
      <c r="CL37" s="39"/>
      <c r="CM37" s="39"/>
      <c r="CN37" s="40"/>
      <c r="CO37" s="41"/>
      <c r="CP37" s="42"/>
      <c r="CQ37" s="39"/>
      <c r="CR37" s="39"/>
      <c r="CS37" s="39"/>
      <c r="CT37" s="39"/>
      <c r="CU37" s="39"/>
      <c r="CV37" s="39"/>
      <c r="CW37" s="39"/>
      <c r="CX37" s="39"/>
      <c r="CY37" s="39"/>
      <c r="CZ37" s="40"/>
      <c r="DA37" s="41"/>
      <c r="DB37" s="43">
        <v>1</v>
      </c>
      <c r="DC37" s="43">
        <v>2</v>
      </c>
    </row>
    <row r="38" spans="2:107" ht="15" x14ac:dyDescent="0.25">
      <c r="B38" s="113" t="s">
        <v>116</v>
      </c>
      <c r="C38" s="108" t="s">
        <v>167</v>
      </c>
      <c r="D38" s="38" t="s">
        <v>120</v>
      </c>
      <c r="E38" s="38"/>
      <c r="F38" s="38"/>
      <c r="G38" s="54">
        <f t="shared" si="2"/>
        <v>15</v>
      </c>
      <c r="H38" s="55">
        <f t="shared" si="3"/>
        <v>3</v>
      </c>
      <c r="I38" s="39">
        <v>15</v>
      </c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41">
        <v>3</v>
      </c>
      <c r="U38" s="42"/>
      <c r="V38" s="39"/>
      <c r="W38" s="39"/>
      <c r="X38" s="39"/>
      <c r="Y38" s="39"/>
      <c r="Z38" s="39"/>
      <c r="AA38" s="39"/>
      <c r="AB38" s="39"/>
      <c r="AC38" s="39"/>
      <c r="AD38" s="39"/>
      <c r="AE38" s="40"/>
      <c r="AF38" s="40"/>
      <c r="AG38" s="41"/>
      <c r="AH38" s="42"/>
      <c r="AI38" s="39"/>
      <c r="AJ38" s="39"/>
      <c r="AK38" s="39"/>
      <c r="AL38" s="39"/>
      <c r="AM38" s="39"/>
      <c r="AN38" s="39"/>
      <c r="AO38" s="39"/>
      <c r="AP38" s="39"/>
      <c r="AQ38" s="39"/>
      <c r="AR38" s="40"/>
      <c r="AS38" s="41"/>
      <c r="AT38" s="42"/>
      <c r="AU38" s="39"/>
      <c r="AV38" s="39"/>
      <c r="AW38" s="39"/>
      <c r="AX38" s="39"/>
      <c r="AY38" s="39"/>
      <c r="AZ38" s="39"/>
      <c r="BA38" s="39"/>
      <c r="BB38" s="39"/>
      <c r="BC38" s="39"/>
      <c r="BD38" s="40"/>
      <c r="BE38" s="41"/>
      <c r="BF38" s="42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1"/>
      <c r="BR38" s="42"/>
      <c r="BS38" s="39"/>
      <c r="BT38" s="39"/>
      <c r="BU38" s="39"/>
      <c r="BV38" s="39"/>
      <c r="BW38" s="39"/>
      <c r="BX38" s="39"/>
      <c r="BY38" s="39"/>
      <c r="BZ38" s="39"/>
      <c r="CA38" s="39"/>
      <c r="CB38" s="40"/>
      <c r="CC38" s="41"/>
      <c r="CD38" s="42"/>
      <c r="CE38" s="39"/>
      <c r="CF38" s="39"/>
      <c r="CG38" s="39"/>
      <c r="CH38" s="39"/>
      <c r="CI38" s="39"/>
      <c r="CJ38" s="39"/>
      <c r="CK38" s="39"/>
      <c r="CL38" s="39"/>
      <c r="CM38" s="39"/>
      <c r="CN38" s="40"/>
      <c r="CO38" s="41"/>
      <c r="CP38" s="42"/>
      <c r="CQ38" s="39"/>
      <c r="CR38" s="39"/>
      <c r="CS38" s="39"/>
      <c r="CT38" s="39"/>
      <c r="CU38" s="39"/>
      <c r="CV38" s="39"/>
      <c r="CW38" s="39"/>
      <c r="CX38" s="39"/>
      <c r="CY38" s="39"/>
      <c r="CZ38" s="40"/>
      <c r="DA38" s="41"/>
      <c r="DB38" s="43">
        <v>1</v>
      </c>
      <c r="DC38" s="43">
        <v>1</v>
      </c>
    </row>
    <row r="39" spans="2:107" ht="15" x14ac:dyDescent="0.25">
      <c r="B39" s="113" t="s">
        <v>126</v>
      </c>
      <c r="C39" s="108" t="s">
        <v>167</v>
      </c>
      <c r="D39" s="38"/>
      <c r="E39" s="38"/>
      <c r="F39" s="38" t="s">
        <v>120</v>
      </c>
      <c r="G39" s="54">
        <f t="shared" si="2"/>
        <v>15</v>
      </c>
      <c r="H39" s="55">
        <f t="shared" si="3"/>
        <v>3</v>
      </c>
      <c r="I39" s="39"/>
      <c r="J39" s="39">
        <v>15</v>
      </c>
      <c r="K39" s="39"/>
      <c r="L39" s="39"/>
      <c r="M39" s="39"/>
      <c r="N39" s="39"/>
      <c r="O39" s="39"/>
      <c r="P39" s="39"/>
      <c r="Q39" s="39"/>
      <c r="R39" s="39"/>
      <c r="S39" s="40"/>
      <c r="T39" s="41">
        <v>3</v>
      </c>
      <c r="U39" s="42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1"/>
      <c r="AH39" s="42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AS39" s="41"/>
      <c r="AT39" s="42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41"/>
      <c r="BF39" s="42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1"/>
      <c r="BR39" s="42"/>
      <c r="BS39" s="39"/>
      <c r="BT39" s="39"/>
      <c r="BU39" s="39"/>
      <c r="BV39" s="39"/>
      <c r="BW39" s="39"/>
      <c r="BX39" s="39"/>
      <c r="BY39" s="39"/>
      <c r="BZ39" s="39"/>
      <c r="CA39" s="39"/>
      <c r="CB39" s="40"/>
      <c r="CC39" s="41"/>
      <c r="CD39" s="42"/>
      <c r="CE39" s="39"/>
      <c r="CF39" s="39"/>
      <c r="CG39" s="39"/>
      <c r="CH39" s="39"/>
      <c r="CI39" s="39"/>
      <c r="CJ39" s="39"/>
      <c r="CK39" s="39"/>
      <c r="CL39" s="39"/>
      <c r="CM39" s="39"/>
      <c r="CN39" s="40"/>
      <c r="CO39" s="41"/>
      <c r="CP39" s="42"/>
      <c r="CQ39" s="39"/>
      <c r="CR39" s="39"/>
      <c r="CS39" s="39"/>
      <c r="CT39" s="39"/>
      <c r="CU39" s="39"/>
      <c r="CV39" s="39"/>
      <c r="CW39" s="39"/>
      <c r="CX39" s="39"/>
      <c r="CY39" s="39"/>
      <c r="CZ39" s="40"/>
      <c r="DA39" s="41"/>
      <c r="DB39" s="43">
        <v>1</v>
      </c>
      <c r="DC39" s="43">
        <v>1</v>
      </c>
    </row>
    <row r="40" spans="2:107" ht="15" x14ac:dyDescent="0.25">
      <c r="B40" s="113" t="s">
        <v>127</v>
      </c>
      <c r="C40" s="108" t="s">
        <v>161</v>
      </c>
      <c r="D40" s="38"/>
      <c r="E40" s="38"/>
      <c r="F40" s="38" t="s">
        <v>122</v>
      </c>
      <c r="G40" s="54">
        <f t="shared" si="2"/>
        <v>15</v>
      </c>
      <c r="H40" s="55">
        <f t="shared" si="3"/>
        <v>1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1"/>
      <c r="U40" s="42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0"/>
      <c r="AG40" s="41"/>
      <c r="AH40" s="42"/>
      <c r="AI40" s="39">
        <v>15</v>
      </c>
      <c r="AJ40" s="39"/>
      <c r="AK40" s="39"/>
      <c r="AL40" s="39"/>
      <c r="AM40" s="39"/>
      <c r="AN40" s="39"/>
      <c r="AO40" s="39"/>
      <c r="AP40" s="39"/>
      <c r="AQ40" s="39"/>
      <c r="AR40" s="40"/>
      <c r="AS40" s="41">
        <v>1</v>
      </c>
      <c r="AT40" s="42"/>
      <c r="AU40" s="39"/>
      <c r="AV40" s="39"/>
      <c r="AW40" s="39"/>
      <c r="AX40" s="39"/>
      <c r="AY40" s="39"/>
      <c r="AZ40" s="39"/>
      <c r="BA40" s="39"/>
      <c r="BB40" s="39"/>
      <c r="BC40" s="39"/>
      <c r="BD40" s="40"/>
      <c r="BE40" s="41"/>
      <c r="BF40" s="42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1"/>
      <c r="BR40" s="42"/>
      <c r="BS40" s="39"/>
      <c r="BT40" s="39"/>
      <c r="BU40" s="39"/>
      <c r="BV40" s="39"/>
      <c r="BW40" s="39"/>
      <c r="BX40" s="39"/>
      <c r="BY40" s="39"/>
      <c r="BZ40" s="39"/>
      <c r="CA40" s="39"/>
      <c r="CB40" s="40"/>
      <c r="CC40" s="41"/>
      <c r="CD40" s="42"/>
      <c r="CE40" s="39"/>
      <c r="CF40" s="39"/>
      <c r="CG40" s="39"/>
      <c r="CH40" s="39"/>
      <c r="CI40" s="39"/>
      <c r="CJ40" s="39"/>
      <c r="CK40" s="39"/>
      <c r="CL40" s="39"/>
      <c r="CM40" s="39"/>
      <c r="CN40" s="40"/>
      <c r="CO40" s="41"/>
      <c r="CP40" s="42"/>
      <c r="CQ40" s="39"/>
      <c r="CR40" s="39"/>
      <c r="CS40" s="39"/>
      <c r="CT40" s="39"/>
      <c r="CU40" s="39"/>
      <c r="CV40" s="39"/>
      <c r="CW40" s="39"/>
      <c r="CX40" s="39"/>
      <c r="CY40" s="39"/>
      <c r="CZ40" s="40"/>
      <c r="DA40" s="41"/>
      <c r="DB40" s="43"/>
      <c r="DC40" s="43"/>
    </row>
    <row r="41" spans="2:107" ht="15" x14ac:dyDescent="0.25">
      <c r="B41" s="113" t="s">
        <v>128</v>
      </c>
      <c r="C41" s="108" t="s">
        <v>170</v>
      </c>
      <c r="D41" s="38"/>
      <c r="E41" s="38"/>
      <c r="F41" s="38" t="s">
        <v>122</v>
      </c>
      <c r="G41" s="54">
        <f t="shared" si="2"/>
        <v>10</v>
      </c>
      <c r="H41" s="55">
        <f t="shared" si="3"/>
        <v>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1"/>
      <c r="U41" s="42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0"/>
      <c r="AG41" s="41"/>
      <c r="AH41" s="42"/>
      <c r="AI41" s="39"/>
      <c r="AJ41" s="39">
        <v>10</v>
      </c>
      <c r="AK41" s="39"/>
      <c r="AL41" s="39"/>
      <c r="AM41" s="39"/>
      <c r="AN41" s="39"/>
      <c r="AO41" s="39"/>
      <c r="AP41" s="39"/>
      <c r="AQ41" s="39"/>
      <c r="AR41" s="40"/>
      <c r="AS41" s="41">
        <v>1</v>
      </c>
      <c r="AT41" s="42"/>
      <c r="AU41" s="39"/>
      <c r="AV41" s="39"/>
      <c r="AW41" s="39"/>
      <c r="AX41" s="39"/>
      <c r="AY41" s="39"/>
      <c r="AZ41" s="39"/>
      <c r="BA41" s="39"/>
      <c r="BB41" s="39"/>
      <c r="BC41" s="39"/>
      <c r="BD41" s="40"/>
      <c r="BE41" s="41"/>
      <c r="BF41" s="42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1"/>
      <c r="BR41" s="42"/>
      <c r="BS41" s="39"/>
      <c r="BT41" s="39"/>
      <c r="BU41" s="39"/>
      <c r="BV41" s="39"/>
      <c r="BW41" s="39"/>
      <c r="BX41" s="39"/>
      <c r="BY41" s="39"/>
      <c r="BZ41" s="39"/>
      <c r="CA41" s="39"/>
      <c r="CB41" s="40"/>
      <c r="CC41" s="41"/>
      <c r="CD41" s="42"/>
      <c r="CE41" s="39"/>
      <c r="CF41" s="39"/>
      <c r="CG41" s="39"/>
      <c r="CH41" s="39"/>
      <c r="CI41" s="39"/>
      <c r="CJ41" s="39"/>
      <c r="CK41" s="39"/>
      <c r="CL41" s="39"/>
      <c r="CM41" s="39"/>
      <c r="CN41" s="40"/>
      <c r="CO41" s="41"/>
      <c r="CP41" s="42"/>
      <c r="CQ41" s="39"/>
      <c r="CR41" s="39"/>
      <c r="CS41" s="39"/>
      <c r="CT41" s="39"/>
      <c r="CU41" s="39"/>
      <c r="CV41" s="39"/>
      <c r="CW41" s="39"/>
      <c r="CX41" s="39"/>
      <c r="CY41" s="39"/>
      <c r="CZ41" s="40"/>
      <c r="DA41" s="41"/>
      <c r="DB41" s="43"/>
      <c r="DC41" s="43"/>
    </row>
    <row r="42" spans="2:107" ht="15" x14ac:dyDescent="0.25">
      <c r="B42" s="113" t="s">
        <v>148</v>
      </c>
      <c r="C42" s="108" t="s">
        <v>162</v>
      </c>
      <c r="D42" s="38"/>
      <c r="E42" s="38"/>
      <c r="F42" s="38" t="s">
        <v>123</v>
      </c>
      <c r="G42" s="54">
        <f t="shared" si="2"/>
        <v>10</v>
      </c>
      <c r="H42" s="55">
        <v>1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1"/>
      <c r="U42" s="42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0"/>
      <c r="AG42" s="41"/>
      <c r="AH42" s="42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AS42" s="41"/>
      <c r="AT42" s="42"/>
      <c r="AU42" s="39"/>
      <c r="AV42" s="39">
        <v>10</v>
      </c>
      <c r="AW42" s="39"/>
      <c r="AX42" s="39"/>
      <c r="AY42" s="39"/>
      <c r="AZ42" s="39"/>
      <c r="BA42" s="39"/>
      <c r="BB42" s="39"/>
      <c r="BC42" s="39"/>
      <c r="BD42" s="40"/>
      <c r="BE42" s="41">
        <v>1</v>
      </c>
      <c r="BF42" s="42"/>
      <c r="BG42" s="39"/>
      <c r="BH42" s="39"/>
      <c r="BI42" s="39"/>
      <c r="BJ42" s="39"/>
      <c r="BK42" s="39"/>
      <c r="BL42" s="39"/>
      <c r="BM42" s="39"/>
      <c r="BN42" s="39"/>
      <c r="BO42" s="39"/>
      <c r="BP42" s="40"/>
      <c r="BQ42" s="41"/>
      <c r="BR42" s="42"/>
      <c r="BS42" s="39"/>
      <c r="BT42" s="39"/>
      <c r="BU42" s="39"/>
      <c r="BV42" s="39"/>
      <c r="BW42" s="39"/>
      <c r="BX42" s="39"/>
      <c r="BY42" s="39"/>
      <c r="BZ42" s="39"/>
      <c r="CA42" s="39"/>
      <c r="CB42" s="40"/>
      <c r="CC42" s="41"/>
      <c r="CD42" s="42"/>
      <c r="CE42" s="39"/>
      <c r="CF42" s="39"/>
      <c r="CG42" s="39"/>
      <c r="CH42" s="39"/>
      <c r="CI42" s="39"/>
      <c r="CJ42" s="39"/>
      <c r="CK42" s="39"/>
      <c r="CL42" s="39"/>
      <c r="CM42" s="39"/>
      <c r="CN42" s="40"/>
      <c r="CO42" s="41"/>
      <c r="CP42" s="42"/>
      <c r="CQ42" s="39"/>
      <c r="CR42" s="39"/>
      <c r="CS42" s="39"/>
      <c r="CT42" s="39"/>
      <c r="CU42" s="39"/>
      <c r="CV42" s="39"/>
      <c r="CW42" s="39"/>
      <c r="CX42" s="39"/>
      <c r="CY42" s="39"/>
      <c r="CZ42" s="40"/>
      <c r="DA42" s="41"/>
      <c r="DB42" s="43">
        <v>1</v>
      </c>
      <c r="DC42" s="43">
        <v>1</v>
      </c>
    </row>
    <row r="43" spans="2:107" ht="15" x14ac:dyDescent="0.25">
      <c r="B43" s="113" t="s">
        <v>150</v>
      </c>
      <c r="C43" s="108" t="s">
        <v>159</v>
      </c>
      <c r="D43" s="38"/>
      <c r="E43" s="38"/>
      <c r="F43" s="38" t="s">
        <v>120</v>
      </c>
      <c r="G43" s="54">
        <f t="shared" si="2"/>
        <v>15</v>
      </c>
      <c r="H43" s="55">
        <f>SUM(T43,AG43,AS43,BE43,BQ43,CC43,CO43,DA43)</f>
        <v>4</v>
      </c>
      <c r="I43" s="39"/>
      <c r="J43" s="39">
        <v>10</v>
      </c>
      <c r="K43" s="39">
        <v>5</v>
      </c>
      <c r="L43" s="39"/>
      <c r="M43" s="39"/>
      <c r="N43" s="39"/>
      <c r="O43" s="39"/>
      <c r="P43" s="39"/>
      <c r="Q43" s="39"/>
      <c r="R43" s="39"/>
      <c r="S43" s="40"/>
      <c r="T43" s="41">
        <v>4</v>
      </c>
      <c r="U43" s="42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0"/>
      <c r="AG43" s="41"/>
      <c r="AH43" s="42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AS43" s="41"/>
      <c r="AT43" s="42"/>
      <c r="AU43" s="39"/>
      <c r="AV43" s="39"/>
      <c r="AW43" s="39"/>
      <c r="AX43" s="39"/>
      <c r="AY43" s="39"/>
      <c r="AZ43" s="39"/>
      <c r="BA43" s="39"/>
      <c r="BB43" s="39"/>
      <c r="BC43" s="39"/>
      <c r="BD43" s="40"/>
      <c r="BE43" s="41"/>
      <c r="BF43" s="42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1"/>
      <c r="BR43" s="42"/>
      <c r="BS43" s="39"/>
      <c r="BT43" s="39"/>
      <c r="BU43" s="39"/>
      <c r="BV43" s="39"/>
      <c r="BW43" s="39"/>
      <c r="BX43" s="39"/>
      <c r="BY43" s="39"/>
      <c r="BZ43" s="39"/>
      <c r="CA43" s="39"/>
      <c r="CB43" s="40"/>
      <c r="CC43" s="41"/>
      <c r="CD43" s="42"/>
      <c r="CE43" s="39"/>
      <c r="CF43" s="39"/>
      <c r="CG43" s="39"/>
      <c r="CH43" s="39"/>
      <c r="CI43" s="39"/>
      <c r="CJ43" s="39"/>
      <c r="CK43" s="39"/>
      <c r="CL43" s="39"/>
      <c r="CM43" s="39"/>
      <c r="CN43" s="40"/>
      <c r="CO43" s="41"/>
      <c r="CP43" s="42"/>
      <c r="CQ43" s="39"/>
      <c r="CR43" s="39"/>
      <c r="CS43" s="39"/>
      <c r="CT43" s="39"/>
      <c r="CU43" s="39"/>
      <c r="CV43" s="39"/>
      <c r="CW43" s="39"/>
      <c r="CX43" s="39"/>
      <c r="CY43" s="39"/>
      <c r="CZ43" s="40"/>
      <c r="DA43" s="41"/>
      <c r="DB43" s="43">
        <v>1</v>
      </c>
      <c r="DC43" s="43">
        <v>3</v>
      </c>
    </row>
    <row r="44" spans="2:107" ht="15" x14ac:dyDescent="0.25">
      <c r="B44" s="113" t="s">
        <v>171</v>
      </c>
      <c r="C44" s="108" t="s">
        <v>196</v>
      </c>
      <c r="D44" s="38"/>
      <c r="E44" s="38"/>
      <c r="F44" s="38" t="s">
        <v>151</v>
      </c>
      <c r="G44" s="54">
        <f t="shared" si="2"/>
        <v>60</v>
      </c>
      <c r="H44" s="55">
        <f>SUM(T44,AG44,AS44,BE44,BQ44,CC44,CO44,DA44)</f>
        <v>3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40"/>
      <c r="T44" s="41"/>
      <c r="U44" s="42"/>
      <c r="V44" s="39"/>
      <c r="W44" s="39"/>
      <c r="X44" s="39"/>
      <c r="Y44" s="39">
        <v>20</v>
      </c>
      <c r="Z44" s="39"/>
      <c r="AA44" s="39"/>
      <c r="AB44" s="39"/>
      <c r="AC44" s="39"/>
      <c r="AD44" s="39"/>
      <c r="AE44" s="40"/>
      <c r="AF44" s="40"/>
      <c r="AG44" s="41">
        <v>1</v>
      </c>
      <c r="AH44" s="42"/>
      <c r="AI44" s="39"/>
      <c r="AJ44" s="39"/>
      <c r="AK44" s="39"/>
      <c r="AL44" s="39">
        <v>20</v>
      </c>
      <c r="AM44" s="39"/>
      <c r="AN44" s="39"/>
      <c r="AO44" s="39"/>
      <c r="AP44" s="39"/>
      <c r="AQ44" s="39"/>
      <c r="AR44" s="40"/>
      <c r="AS44" s="41">
        <v>1</v>
      </c>
      <c r="AT44" s="42"/>
      <c r="AU44" s="39"/>
      <c r="AV44" s="39"/>
      <c r="AW44" s="39"/>
      <c r="AX44" s="39">
        <v>20</v>
      </c>
      <c r="AY44" s="39"/>
      <c r="AZ44" s="39"/>
      <c r="BA44" s="39"/>
      <c r="BB44" s="39"/>
      <c r="BC44" s="39"/>
      <c r="BD44" s="40"/>
      <c r="BE44" s="41">
        <v>1</v>
      </c>
      <c r="BF44" s="42"/>
      <c r="BG44" s="39"/>
      <c r="BH44" s="39"/>
      <c r="BI44" s="39"/>
      <c r="BJ44" s="39"/>
      <c r="BK44" s="39"/>
      <c r="BL44" s="39"/>
      <c r="BM44" s="39"/>
      <c r="BN44" s="39"/>
      <c r="BO44" s="39"/>
      <c r="BP44" s="40"/>
      <c r="BQ44" s="41"/>
      <c r="BR44" s="42"/>
      <c r="BS44" s="39"/>
      <c r="BT44" s="39"/>
      <c r="BU44" s="39"/>
      <c r="BV44" s="39"/>
      <c r="BW44" s="39"/>
      <c r="BX44" s="39"/>
      <c r="BY44" s="39"/>
      <c r="BZ44" s="39"/>
      <c r="CA44" s="39"/>
      <c r="CB44" s="40"/>
      <c r="CC44" s="41"/>
      <c r="CD44" s="42"/>
      <c r="CE44" s="39"/>
      <c r="CF44" s="39"/>
      <c r="CG44" s="39"/>
      <c r="CH44" s="39"/>
      <c r="CI44" s="39"/>
      <c r="CJ44" s="39"/>
      <c r="CK44" s="39"/>
      <c r="CL44" s="39"/>
      <c r="CM44" s="39"/>
      <c r="CN44" s="40"/>
      <c r="CO44" s="41"/>
      <c r="CP44" s="42"/>
      <c r="CQ44" s="39"/>
      <c r="CR44" s="39"/>
      <c r="CS44" s="39"/>
      <c r="CT44" s="39"/>
      <c r="CU44" s="39"/>
      <c r="CV44" s="39"/>
      <c r="CW44" s="39"/>
      <c r="CX44" s="39"/>
      <c r="CY44" s="39"/>
      <c r="CZ44" s="40"/>
      <c r="DA44" s="41"/>
      <c r="DB44" s="43">
        <v>3</v>
      </c>
      <c r="DC44" s="43">
        <v>0</v>
      </c>
    </row>
    <row r="45" spans="2:107" ht="15" x14ac:dyDescent="0.25">
      <c r="B45" s="113" t="s">
        <v>201</v>
      </c>
      <c r="C45" s="108" t="s">
        <v>202</v>
      </c>
      <c r="D45" s="38"/>
      <c r="E45" s="38"/>
      <c r="F45" s="38" t="s">
        <v>121</v>
      </c>
      <c r="G45" s="54">
        <v>15</v>
      </c>
      <c r="H45" s="55">
        <v>0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1"/>
      <c r="U45" s="42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>
        <v>15</v>
      </c>
      <c r="AG45" s="41">
        <v>0</v>
      </c>
      <c r="AH45" s="42"/>
      <c r="AI45" s="39"/>
      <c r="AJ45" s="39"/>
      <c r="AK45" s="39"/>
      <c r="AL45" s="39"/>
      <c r="AM45" s="39"/>
      <c r="AN45" s="39"/>
      <c r="AO45" s="39"/>
      <c r="AP45" s="39"/>
      <c r="AQ45" s="39"/>
      <c r="AR45" s="40"/>
      <c r="AS45" s="41"/>
      <c r="AT45" s="42"/>
      <c r="AU45" s="39"/>
      <c r="AV45" s="39"/>
      <c r="AW45" s="39"/>
      <c r="AX45" s="39"/>
      <c r="AY45" s="39"/>
      <c r="AZ45" s="39"/>
      <c r="BA45" s="39"/>
      <c r="BB45" s="39"/>
      <c r="BC45" s="39"/>
      <c r="BD45" s="40"/>
      <c r="BE45" s="41"/>
      <c r="BF45" s="42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1"/>
      <c r="BR45" s="42"/>
      <c r="BS45" s="39"/>
      <c r="BT45" s="39"/>
      <c r="BU45" s="39"/>
      <c r="BV45" s="39"/>
      <c r="BW45" s="39"/>
      <c r="BX45" s="39"/>
      <c r="BY45" s="39"/>
      <c r="BZ45" s="39"/>
      <c r="CA45" s="39"/>
      <c r="CB45" s="40"/>
      <c r="CC45" s="41"/>
      <c r="CD45" s="42"/>
      <c r="CE45" s="39"/>
      <c r="CF45" s="39"/>
      <c r="CG45" s="39"/>
      <c r="CH45" s="39"/>
      <c r="CI45" s="39"/>
      <c r="CJ45" s="39"/>
      <c r="CK45" s="39"/>
      <c r="CL45" s="39"/>
      <c r="CM45" s="39"/>
      <c r="CN45" s="40"/>
      <c r="CO45" s="41"/>
      <c r="CP45" s="42"/>
      <c r="CQ45" s="39"/>
      <c r="CR45" s="39"/>
      <c r="CS45" s="39"/>
      <c r="CT45" s="39"/>
      <c r="CU45" s="39"/>
      <c r="CV45" s="39"/>
      <c r="CW45" s="39"/>
      <c r="CX45" s="39"/>
      <c r="CY45" s="39"/>
      <c r="CZ45" s="40"/>
      <c r="DA45" s="41"/>
      <c r="DB45" s="43"/>
      <c r="DC45" s="43"/>
    </row>
    <row r="46" spans="2:107" ht="15" x14ac:dyDescent="0.25">
      <c r="B46" s="113" t="s">
        <v>184</v>
      </c>
      <c r="C46" s="108" t="s">
        <v>142</v>
      </c>
      <c r="D46" s="38"/>
      <c r="E46" s="38"/>
      <c r="F46" s="38" t="s">
        <v>152</v>
      </c>
      <c r="G46" s="54">
        <f>SUM(I46:S46,U46:AE46,AH46:AR46,AT46:BD46,BF46:BP46,BR46:CB46,CD46:CN46,CP46:CZ46)</f>
        <v>60</v>
      </c>
      <c r="H46" s="55">
        <f>SUM(T46,AG46,AS46,BE46,BQ46,CC46,CO46,DA46)</f>
        <v>18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1"/>
      <c r="U46" s="42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0"/>
      <c r="AG46" s="41"/>
      <c r="AH46" s="42"/>
      <c r="AI46" s="39"/>
      <c r="AJ46" s="39"/>
      <c r="AK46" s="39">
        <v>30</v>
      </c>
      <c r="AL46" s="39"/>
      <c r="AM46" s="39"/>
      <c r="AN46" s="39"/>
      <c r="AO46" s="39"/>
      <c r="AP46" s="39"/>
      <c r="AQ46" s="39"/>
      <c r="AR46" s="40"/>
      <c r="AS46" s="41">
        <v>9</v>
      </c>
      <c r="AT46" s="42"/>
      <c r="AU46" s="39"/>
      <c r="AV46" s="39"/>
      <c r="AW46" s="39">
        <v>30</v>
      </c>
      <c r="AX46" s="39"/>
      <c r="AY46" s="39"/>
      <c r="AZ46" s="39"/>
      <c r="BA46" s="39"/>
      <c r="BB46" s="39"/>
      <c r="BC46" s="39"/>
      <c r="BD46" s="40"/>
      <c r="BE46" s="136">
        <v>9</v>
      </c>
      <c r="BF46" s="42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1"/>
      <c r="BR46" s="42"/>
      <c r="BS46" s="39"/>
      <c r="BT46" s="39"/>
      <c r="BU46" s="39"/>
      <c r="BV46" s="39"/>
      <c r="BW46" s="39"/>
      <c r="BX46" s="39"/>
      <c r="BY46" s="39"/>
      <c r="BZ46" s="39"/>
      <c r="CA46" s="39"/>
      <c r="CB46" s="40"/>
      <c r="CC46" s="41"/>
      <c r="CD46" s="42"/>
      <c r="CE46" s="39"/>
      <c r="CF46" s="39"/>
      <c r="CG46" s="39"/>
      <c r="CH46" s="39"/>
      <c r="CI46" s="39"/>
      <c r="CJ46" s="39"/>
      <c r="CK46" s="39"/>
      <c r="CL46" s="39"/>
      <c r="CM46" s="39"/>
      <c r="CN46" s="40"/>
      <c r="CO46" s="41"/>
      <c r="CP46" s="42"/>
      <c r="CQ46" s="39"/>
      <c r="CR46" s="39"/>
      <c r="CS46" s="39"/>
      <c r="CT46" s="39"/>
      <c r="CU46" s="39"/>
      <c r="CV46" s="39"/>
      <c r="CW46" s="39"/>
      <c r="CX46" s="39"/>
      <c r="CY46" s="39"/>
      <c r="CZ46" s="40"/>
      <c r="DA46" s="41"/>
      <c r="DB46" s="43">
        <v>2</v>
      </c>
      <c r="DC46" s="43">
        <v>12</v>
      </c>
    </row>
    <row r="47" spans="2:107" ht="15.6" x14ac:dyDescent="0.3">
      <c r="B47" s="248" t="s">
        <v>17</v>
      </c>
      <c r="C47" s="246"/>
      <c r="D47" s="246"/>
      <c r="E47" s="246"/>
      <c r="F47" s="249"/>
      <c r="G47" s="67">
        <f>SUM(G30:G46)</f>
        <v>360</v>
      </c>
      <c r="H47" s="68">
        <f>SUM(H30:H46)</f>
        <v>56</v>
      </c>
      <c r="I47" s="62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5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5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4"/>
      <c r="AT47" s="65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4"/>
      <c r="BF47" s="65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4"/>
      <c r="BR47" s="65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4"/>
      <c r="CD47" s="65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4"/>
      <c r="CP47" s="65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4"/>
      <c r="DB47" s="43"/>
      <c r="DC47" s="43"/>
    </row>
    <row r="48" spans="2:107" ht="15.6" x14ac:dyDescent="0.3">
      <c r="B48" s="232" t="s">
        <v>203</v>
      </c>
      <c r="C48" s="233"/>
      <c r="D48" s="233"/>
      <c r="E48" s="233"/>
      <c r="F48" s="233"/>
      <c r="G48" s="234"/>
      <c r="H48" s="235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4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4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4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4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4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4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4"/>
      <c r="DB48" s="43"/>
      <c r="DC48" s="43"/>
    </row>
    <row r="49" spans="2:107" ht="15" customHeight="1" x14ac:dyDescent="0.25">
      <c r="B49" s="106" t="s">
        <v>108</v>
      </c>
      <c r="C49" s="108" t="s">
        <v>163</v>
      </c>
      <c r="D49" s="37"/>
      <c r="E49" s="37"/>
      <c r="F49" s="38" t="s">
        <v>123</v>
      </c>
      <c r="G49" s="54">
        <f t="shared" ref="G49:G58" si="4">SUM(I49:S49,U49:AE49,AH49:AR49,AT49:BD49,BF49:BP49,BR49:CB49,CD49:CN49,CP49:CZ49)</f>
        <v>10</v>
      </c>
      <c r="H49" s="55">
        <f>SUM(T49,AG49,AS49,BE49,BQ49,CC49,CO49,DA49)</f>
        <v>2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1"/>
      <c r="U49" s="42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0"/>
      <c r="AG49" s="41"/>
      <c r="AH49" s="42"/>
      <c r="AI49" s="39"/>
      <c r="AJ49" s="39"/>
      <c r="AK49" s="39"/>
      <c r="AL49" s="39"/>
      <c r="AM49" s="39"/>
      <c r="AN49" s="39"/>
      <c r="AO49" s="39"/>
      <c r="AP49" s="39"/>
      <c r="AQ49" s="39"/>
      <c r="AR49" s="40"/>
      <c r="AS49" s="41"/>
      <c r="AT49" s="42"/>
      <c r="AU49" s="39">
        <v>10</v>
      </c>
      <c r="AV49" s="39"/>
      <c r="AW49" s="39"/>
      <c r="AX49" s="39"/>
      <c r="AY49" s="39"/>
      <c r="AZ49" s="39"/>
      <c r="BA49" s="39"/>
      <c r="BB49" s="39"/>
      <c r="BC49" s="39"/>
      <c r="BD49" s="40"/>
      <c r="BE49" s="41">
        <v>2</v>
      </c>
      <c r="BF49" s="42"/>
      <c r="BG49" s="39"/>
      <c r="BH49" s="39"/>
      <c r="BI49" s="39"/>
      <c r="BJ49" s="39"/>
      <c r="BK49" s="39"/>
      <c r="BL49" s="39"/>
      <c r="BM49" s="39"/>
      <c r="BN49" s="39"/>
      <c r="BO49" s="39"/>
      <c r="BP49" s="40"/>
      <c r="BQ49" s="41"/>
      <c r="BR49" s="42"/>
      <c r="BS49" s="39"/>
      <c r="BT49" s="39"/>
      <c r="BU49" s="39"/>
      <c r="BV49" s="39"/>
      <c r="BW49" s="39"/>
      <c r="BX49" s="39"/>
      <c r="BY49" s="39"/>
      <c r="BZ49" s="39"/>
      <c r="CA49" s="39"/>
      <c r="CB49" s="40"/>
      <c r="CC49" s="41"/>
      <c r="CD49" s="42"/>
      <c r="CE49" s="39"/>
      <c r="CF49" s="39"/>
      <c r="CG49" s="39"/>
      <c r="CH49" s="39"/>
      <c r="CI49" s="39"/>
      <c r="CJ49" s="39"/>
      <c r="CK49" s="39"/>
      <c r="CL49" s="39"/>
      <c r="CM49" s="39"/>
      <c r="CN49" s="40"/>
      <c r="CO49" s="41"/>
      <c r="CP49" s="42"/>
      <c r="CQ49" s="39"/>
      <c r="CR49" s="39"/>
      <c r="CS49" s="39"/>
      <c r="CT49" s="39"/>
      <c r="CU49" s="39"/>
      <c r="CV49" s="39"/>
      <c r="CW49" s="39"/>
      <c r="CX49" s="39"/>
      <c r="CY49" s="39"/>
      <c r="CZ49" s="40"/>
      <c r="DA49" s="41"/>
      <c r="DB49" s="43">
        <v>0.5</v>
      </c>
      <c r="DC49" s="43">
        <v>1.5</v>
      </c>
    </row>
    <row r="50" spans="2:107" ht="15" customHeight="1" x14ac:dyDescent="0.25">
      <c r="B50" s="106" t="s">
        <v>109</v>
      </c>
      <c r="C50" s="108" t="s">
        <v>163</v>
      </c>
      <c r="D50" s="37" t="s">
        <v>123</v>
      </c>
      <c r="E50" s="37"/>
      <c r="F50" s="38"/>
      <c r="G50" s="54">
        <f t="shared" si="4"/>
        <v>10</v>
      </c>
      <c r="H50" s="55">
        <f>SUM(T50,AG50,AS50,BE50,BQ50,CC50,CO50,DA50)</f>
        <v>1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1"/>
      <c r="U50" s="42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0"/>
      <c r="AG50" s="41"/>
      <c r="AH50" s="42"/>
      <c r="AI50" s="39"/>
      <c r="AJ50" s="39"/>
      <c r="AK50" s="39"/>
      <c r="AL50" s="39"/>
      <c r="AM50" s="39"/>
      <c r="AN50" s="39"/>
      <c r="AO50" s="39"/>
      <c r="AP50" s="39"/>
      <c r="AQ50" s="39"/>
      <c r="AR50" s="40"/>
      <c r="AS50" s="41"/>
      <c r="AT50" s="42">
        <v>10</v>
      </c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41">
        <v>1</v>
      </c>
      <c r="BF50" s="42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1"/>
      <c r="BR50" s="42"/>
      <c r="BS50" s="39"/>
      <c r="BT50" s="39"/>
      <c r="BU50" s="39"/>
      <c r="BV50" s="39"/>
      <c r="BW50" s="39"/>
      <c r="BX50" s="39"/>
      <c r="BY50" s="39"/>
      <c r="BZ50" s="39"/>
      <c r="CA50" s="39"/>
      <c r="CB50" s="40"/>
      <c r="CC50" s="41"/>
      <c r="CD50" s="42"/>
      <c r="CE50" s="39"/>
      <c r="CF50" s="39"/>
      <c r="CG50" s="39"/>
      <c r="CH50" s="39"/>
      <c r="CI50" s="39"/>
      <c r="CJ50" s="39"/>
      <c r="CK50" s="39"/>
      <c r="CL50" s="39"/>
      <c r="CM50" s="39"/>
      <c r="CN50" s="40"/>
      <c r="CO50" s="41"/>
      <c r="CP50" s="42"/>
      <c r="CQ50" s="39"/>
      <c r="CR50" s="39"/>
      <c r="CS50" s="39"/>
      <c r="CT50" s="39"/>
      <c r="CU50" s="39"/>
      <c r="CV50" s="39"/>
      <c r="CW50" s="39"/>
      <c r="CX50" s="39"/>
      <c r="CY50" s="39"/>
      <c r="CZ50" s="40"/>
      <c r="DA50" s="41"/>
      <c r="DB50" s="43">
        <v>0.5</v>
      </c>
      <c r="DC50" s="43">
        <v>0.5</v>
      </c>
    </row>
    <row r="51" spans="2:107" ht="27.75" customHeight="1" x14ac:dyDescent="0.25">
      <c r="B51" s="106" t="s">
        <v>110</v>
      </c>
      <c r="C51" s="109" t="s">
        <v>143</v>
      </c>
      <c r="D51" s="37"/>
      <c r="E51" s="37"/>
      <c r="F51" s="38" t="s">
        <v>122</v>
      </c>
      <c r="G51" s="54">
        <f t="shared" si="4"/>
        <v>10</v>
      </c>
      <c r="H51" s="55">
        <f>SUM(T51,AG51,AS51,BE51,BQ51,CC51,CO51,DA51)</f>
        <v>2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1"/>
      <c r="U51" s="42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0"/>
      <c r="AG51" s="41"/>
      <c r="AH51" s="42">
        <v>10</v>
      </c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41">
        <v>2</v>
      </c>
      <c r="AT51" s="42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41"/>
      <c r="BF51" s="42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1"/>
      <c r="BR51" s="42"/>
      <c r="BS51" s="39"/>
      <c r="BT51" s="39"/>
      <c r="BU51" s="39"/>
      <c r="BV51" s="39"/>
      <c r="BW51" s="39"/>
      <c r="BX51" s="39"/>
      <c r="BY51" s="39"/>
      <c r="BZ51" s="39"/>
      <c r="CA51" s="39"/>
      <c r="CB51" s="40"/>
      <c r="CC51" s="41"/>
      <c r="CD51" s="42"/>
      <c r="CE51" s="39"/>
      <c r="CF51" s="39"/>
      <c r="CG51" s="39"/>
      <c r="CH51" s="39"/>
      <c r="CI51" s="39"/>
      <c r="CJ51" s="39"/>
      <c r="CK51" s="39"/>
      <c r="CL51" s="39"/>
      <c r="CM51" s="39"/>
      <c r="CN51" s="40"/>
      <c r="CO51" s="41"/>
      <c r="CP51" s="42"/>
      <c r="CQ51" s="39"/>
      <c r="CR51" s="39"/>
      <c r="CS51" s="39"/>
      <c r="CT51" s="39"/>
      <c r="CU51" s="39"/>
      <c r="CV51" s="39"/>
      <c r="CW51" s="39"/>
      <c r="CX51" s="39"/>
      <c r="CY51" s="39"/>
      <c r="CZ51" s="40"/>
      <c r="DA51" s="41"/>
      <c r="DB51" s="43">
        <v>0.5</v>
      </c>
      <c r="DC51" s="43">
        <v>1.5</v>
      </c>
    </row>
    <row r="52" spans="2:107" ht="29.25" customHeight="1" x14ac:dyDescent="0.25">
      <c r="B52" s="106" t="s">
        <v>111</v>
      </c>
      <c r="C52" s="109" t="s">
        <v>143</v>
      </c>
      <c r="D52" s="37"/>
      <c r="E52" s="37"/>
      <c r="F52" s="38" t="s">
        <v>122</v>
      </c>
      <c r="G52" s="54">
        <f t="shared" si="4"/>
        <v>10</v>
      </c>
      <c r="H52" s="55">
        <f>SUM(T52,AG52,AS52,BE52,BQ52,CC52,CO52,DA52)</f>
        <v>3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1"/>
      <c r="U52" s="42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0"/>
      <c r="AG52" s="41"/>
      <c r="AH52" s="42"/>
      <c r="AI52" s="39"/>
      <c r="AJ52" s="39">
        <v>10</v>
      </c>
      <c r="AK52" s="39"/>
      <c r="AL52" s="39"/>
      <c r="AM52" s="39"/>
      <c r="AN52" s="39"/>
      <c r="AO52" s="39"/>
      <c r="AP52" s="39"/>
      <c r="AQ52" s="39"/>
      <c r="AR52" s="40"/>
      <c r="AS52" s="41">
        <v>3</v>
      </c>
      <c r="AT52" s="42"/>
      <c r="AU52" s="39"/>
      <c r="AV52" s="39"/>
      <c r="AW52" s="39"/>
      <c r="AX52" s="39"/>
      <c r="AY52" s="39"/>
      <c r="AZ52" s="39"/>
      <c r="BA52" s="39"/>
      <c r="BB52" s="39"/>
      <c r="BC52" s="39"/>
      <c r="BD52" s="40"/>
      <c r="BE52" s="41"/>
      <c r="BF52" s="42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1"/>
      <c r="BR52" s="42"/>
      <c r="BS52" s="39"/>
      <c r="BT52" s="39"/>
      <c r="BU52" s="39"/>
      <c r="BV52" s="39"/>
      <c r="BW52" s="39"/>
      <c r="BX52" s="39"/>
      <c r="BY52" s="39"/>
      <c r="BZ52" s="39"/>
      <c r="CA52" s="39"/>
      <c r="CB52" s="40"/>
      <c r="CC52" s="41"/>
      <c r="CD52" s="42"/>
      <c r="CE52" s="39"/>
      <c r="CF52" s="39"/>
      <c r="CG52" s="39"/>
      <c r="CH52" s="39"/>
      <c r="CI52" s="39"/>
      <c r="CJ52" s="39"/>
      <c r="CK52" s="39"/>
      <c r="CL52" s="39"/>
      <c r="CM52" s="39"/>
      <c r="CN52" s="40"/>
      <c r="CO52" s="41"/>
      <c r="CP52" s="42"/>
      <c r="CQ52" s="39"/>
      <c r="CR52" s="39"/>
      <c r="CS52" s="39"/>
      <c r="CT52" s="39"/>
      <c r="CU52" s="39"/>
      <c r="CV52" s="39"/>
      <c r="CW52" s="39"/>
      <c r="CX52" s="39"/>
      <c r="CY52" s="39"/>
      <c r="CZ52" s="40"/>
      <c r="DA52" s="41"/>
      <c r="DB52" s="43">
        <v>0.5</v>
      </c>
      <c r="DC52" s="43">
        <v>2.5</v>
      </c>
    </row>
    <row r="53" spans="2:107" ht="15" x14ac:dyDescent="0.25">
      <c r="B53" s="106" t="s">
        <v>112</v>
      </c>
      <c r="C53" s="108" t="s">
        <v>139</v>
      </c>
      <c r="D53" s="37"/>
      <c r="E53" s="37"/>
      <c r="F53" s="37" t="s">
        <v>123</v>
      </c>
      <c r="G53" s="54">
        <f t="shared" si="4"/>
        <v>15</v>
      </c>
      <c r="H53" s="55">
        <v>3</v>
      </c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5"/>
      <c r="T53" s="136"/>
      <c r="U53" s="137"/>
      <c r="V53" s="134"/>
      <c r="W53" s="134"/>
      <c r="X53" s="134"/>
      <c r="Y53" s="134"/>
      <c r="Z53" s="134"/>
      <c r="AA53" s="134"/>
      <c r="AB53" s="134"/>
      <c r="AC53" s="134"/>
      <c r="AD53" s="134"/>
      <c r="AE53" s="135"/>
      <c r="AF53" s="135"/>
      <c r="AG53" s="136"/>
      <c r="AH53" s="137"/>
      <c r="AI53" s="134"/>
      <c r="AJ53" s="134"/>
      <c r="AK53" s="134"/>
      <c r="AL53" s="134"/>
      <c r="AM53" s="134"/>
      <c r="AN53" s="134"/>
      <c r="AO53" s="134"/>
      <c r="AP53" s="134"/>
      <c r="AQ53" s="134"/>
      <c r="AR53" s="135"/>
      <c r="AS53" s="136"/>
      <c r="AT53" s="42"/>
      <c r="AU53" s="39">
        <v>15</v>
      </c>
      <c r="AV53" s="39"/>
      <c r="AW53" s="39"/>
      <c r="AX53" s="39"/>
      <c r="AY53" s="39"/>
      <c r="AZ53" s="39"/>
      <c r="BA53" s="39"/>
      <c r="BB53" s="39"/>
      <c r="BC53" s="39"/>
      <c r="BD53" s="40"/>
      <c r="BE53" s="41">
        <v>3</v>
      </c>
      <c r="BF53" s="42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1"/>
      <c r="BR53" s="42"/>
      <c r="BS53" s="39"/>
      <c r="BT53" s="39"/>
      <c r="BU53" s="39"/>
      <c r="BV53" s="39"/>
      <c r="BW53" s="39"/>
      <c r="BX53" s="39"/>
      <c r="BY53" s="39"/>
      <c r="BZ53" s="39"/>
      <c r="CA53" s="39"/>
      <c r="CB53" s="40"/>
      <c r="CC53" s="41"/>
      <c r="CD53" s="42"/>
      <c r="CE53" s="39"/>
      <c r="CF53" s="39"/>
      <c r="CG53" s="39"/>
      <c r="CH53" s="39"/>
      <c r="CI53" s="39"/>
      <c r="CJ53" s="39"/>
      <c r="CK53" s="39"/>
      <c r="CL53" s="39"/>
      <c r="CM53" s="39"/>
      <c r="CN53" s="40"/>
      <c r="CO53" s="41"/>
      <c r="CP53" s="42"/>
      <c r="CQ53" s="39"/>
      <c r="CR53" s="39"/>
      <c r="CS53" s="39"/>
      <c r="CT53" s="39"/>
      <c r="CU53" s="39"/>
      <c r="CV53" s="39"/>
      <c r="CW53" s="39"/>
      <c r="CX53" s="39"/>
      <c r="CY53" s="39"/>
      <c r="CZ53" s="40"/>
      <c r="DA53" s="41"/>
      <c r="DB53" s="43">
        <v>1</v>
      </c>
      <c r="DC53" s="43">
        <v>2</v>
      </c>
    </row>
    <row r="54" spans="2:107" ht="15" x14ac:dyDescent="0.25">
      <c r="B54" s="106" t="s">
        <v>113</v>
      </c>
      <c r="C54" s="108" t="s">
        <v>154</v>
      </c>
      <c r="D54" s="37" t="s">
        <v>122</v>
      </c>
      <c r="E54" s="37"/>
      <c r="F54" s="38"/>
      <c r="G54" s="54">
        <f t="shared" si="4"/>
        <v>10</v>
      </c>
      <c r="H54" s="55">
        <f>SUM(T54,AG54,AS54,BE54,BQ54,CC54,CO54,DA54)</f>
        <v>1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1"/>
      <c r="U54" s="42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0"/>
      <c r="AG54" s="41"/>
      <c r="AH54" s="42">
        <v>10</v>
      </c>
      <c r="AI54" s="39"/>
      <c r="AJ54" s="39"/>
      <c r="AK54" s="39"/>
      <c r="AL54" s="39"/>
      <c r="AM54" s="39"/>
      <c r="AN54" s="39"/>
      <c r="AO54" s="39"/>
      <c r="AP54" s="39"/>
      <c r="AQ54" s="39"/>
      <c r="AR54" s="40"/>
      <c r="AS54" s="41">
        <v>1</v>
      </c>
      <c r="AT54" s="42"/>
      <c r="AU54" s="39"/>
      <c r="AV54" s="39"/>
      <c r="AW54" s="39"/>
      <c r="AX54" s="39"/>
      <c r="AY54" s="39"/>
      <c r="AZ54" s="39"/>
      <c r="BA54" s="39"/>
      <c r="BB54" s="39"/>
      <c r="BC54" s="39"/>
      <c r="BD54" s="40"/>
      <c r="BE54" s="41"/>
      <c r="BF54" s="42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1"/>
      <c r="BR54" s="42"/>
      <c r="BS54" s="39"/>
      <c r="BT54" s="39"/>
      <c r="BU54" s="39"/>
      <c r="BV54" s="39"/>
      <c r="BW54" s="39"/>
      <c r="BX54" s="39"/>
      <c r="BY54" s="39"/>
      <c r="BZ54" s="39"/>
      <c r="CA54" s="39"/>
      <c r="CB54" s="40"/>
      <c r="CC54" s="41"/>
      <c r="CD54" s="42"/>
      <c r="CE54" s="39"/>
      <c r="CF54" s="39"/>
      <c r="CG54" s="39"/>
      <c r="CH54" s="39"/>
      <c r="CI54" s="39"/>
      <c r="CJ54" s="39"/>
      <c r="CK54" s="39"/>
      <c r="CL54" s="39"/>
      <c r="CM54" s="39"/>
      <c r="CN54" s="40"/>
      <c r="CO54" s="41"/>
      <c r="CP54" s="42"/>
      <c r="CQ54" s="39"/>
      <c r="CR54" s="39"/>
      <c r="CS54" s="39"/>
      <c r="CT54" s="39"/>
      <c r="CU54" s="39"/>
      <c r="CV54" s="39"/>
      <c r="CW54" s="39"/>
      <c r="CX54" s="39"/>
      <c r="CY54" s="39"/>
      <c r="CZ54" s="40"/>
      <c r="DA54" s="41"/>
      <c r="DB54" s="43">
        <v>0.5</v>
      </c>
      <c r="DC54" s="43">
        <v>0.5</v>
      </c>
    </row>
    <row r="55" spans="2:107" ht="15" x14ac:dyDescent="0.25">
      <c r="B55" s="106" t="s">
        <v>114</v>
      </c>
      <c r="C55" s="108" t="s">
        <v>154</v>
      </c>
      <c r="D55" s="37"/>
      <c r="E55" s="37"/>
      <c r="F55" s="38" t="s">
        <v>122</v>
      </c>
      <c r="G55" s="54">
        <f t="shared" si="4"/>
        <v>15</v>
      </c>
      <c r="H55" s="55">
        <f>SUM(T55,AG55,AS55,BE55,BQ55,CC55,CO55,DA55)</f>
        <v>2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1"/>
      <c r="U55" s="42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0"/>
      <c r="AG55" s="41"/>
      <c r="AH55" s="42"/>
      <c r="AI55" s="39"/>
      <c r="AJ55" s="39">
        <v>15</v>
      </c>
      <c r="AK55" s="39"/>
      <c r="AL55" s="39"/>
      <c r="AM55" s="39"/>
      <c r="AN55" s="39"/>
      <c r="AO55" s="39"/>
      <c r="AP55" s="39"/>
      <c r="AQ55" s="39"/>
      <c r="AR55" s="40"/>
      <c r="AS55" s="41">
        <v>2</v>
      </c>
      <c r="AT55" s="42"/>
      <c r="AU55" s="39"/>
      <c r="AV55" s="39"/>
      <c r="AW55" s="39"/>
      <c r="AX55" s="39"/>
      <c r="AY55" s="39"/>
      <c r="AZ55" s="39"/>
      <c r="BA55" s="39"/>
      <c r="BB55" s="39"/>
      <c r="BC55" s="39"/>
      <c r="BD55" s="40"/>
      <c r="BE55" s="41"/>
      <c r="BF55" s="42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1"/>
      <c r="BR55" s="42"/>
      <c r="BS55" s="39"/>
      <c r="BT55" s="39"/>
      <c r="BU55" s="39"/>
      <c r="BV55" s="39"/>
      <c r="BW55" s="39"/>
      <c r="BX55" s="39"/>
      <c r="BY55" s="39"/>
      <c r="BZ55" s="39"/>
      <c r="CA55" s="39"/>
      <c r="CB55" s="40"/>
      <c r="CC55" s="41"/>
      <c r="CD55" s="42"/>
      <c r="CE55" s="39"/>
      <c r="CF55" s="39"/>
      <c r="CG55" s="39"/>
      <c r="CH55" s="39"/>
      <c r="CI55" s="39"/>
      <c r="CJ55" s="39"/>
      <c r="CK55" s="39"/>
      <c r="CL55" s="39"/>
      <c r="CM55" s="39"/>
      <c r="CN55" s="40"/>
      <c r="CO55" s="41"/>
      <c r="CP55" s="42"/>
      <c r="CQ55" s="39"/>
      <c r="CR55" s="39"/>
      <c r="CS55" s="39"/>
      <c r="CT55" s="39"/>
      <c r="CU55" s="39"/>
      <c r="CV55" s="39"/>
      <c r="CW55" s="39"/>
      <c r="CX55" s="39"/>
      <c r="CY55" s="39"/>
      <c r="CZ55" s="40"/>
      <c r="DA55" s="41"/>
      <c r="DB55" s="43">
        <v>0.5</v>
      </c>
      <c r="DC55" s="43">
        <v>0.5</v>
      </c>
    </row>
    <row r="56" spans="2:107" ht="15" x14ac:dyDescent="0.25">
      <c r="B56" s="106" t="s">
        <v>115</v>
      </c>
      <c r="C56" s="108" t="s">
        <v>147</v>
      </c>
      <c r="D56" s="37"/>
      <c r="E56" s="37"/>
      <c r="F56" s="38" t="s">
        <v>123</v>
      </c>
      <c r="G56" s="54">
        <f t="shared" si="4"/>
        <v>10</v>
      </c>
      <c r="H56" s="55">
        <f>SUM(T56,AG56,AS56,BE56,BQ56,CC56,CO56,DA56)</f>
        <v>3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1"/>
      <c r="U56" s="42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0"/>
      <c r="AG56" s="41"/>
      <c r="AH56" s="42"/>
      <c r="AI56" s="39"/>
      <c r="AJ56" s="39"/>
      <c r="AK56" s="39"/>
      <c r="AL56" s="39"/>
      <c r="AM56" s="39"/>
      <c r="AN56" s="39"/>
      <c r="AO56" s="39"/>
      <c r="AP56" s="39"/>
      <c r="AQ56" s="39"/>
      <c r="AR56" s="40"/>
      <c r="AS56" s="41"/>
      <c r="AT56" s="42"/>
      <c r="AU56" s="39">
        <v>10</v>
      </c>
      <c r="AV56" s="39"/>
      <c r="AW56" s="39"/>
      <c r="AX56" s="39"/>
      <c r="AY56" s="39"/>
      <c r="AZ56" s="39"/>
      <c r="BA56" s="39"/>
      <c r="BB56" s="39"/>
      <c r="BC56" s="39"/>
      <c r="BD56" s="40"/>
      <c r="BE56" s="41">
        <v>3</v>
      </c>
      <c r="BF56" s="42"/>
      <c r="BG56" s="39"/>
      <c r="BH56" s="39"/>
      <c r="BI56" s="39"/>
      <c r="BJ56" s="39"/>
      <c r="BK56" s="39"/>
      <c r="BL56" s="39"/>
      <c r="BM56" s="39"/>
      <c r="BN56" s="39"/>
      <c r="BO56" s="39"/>
      <c r="BP56" s="40"/>
      <c r="BQ56" s="41"/>
      <c r="BR56" s="42"/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1"/>
      <c r="CD56" s="42"/>
      <c r="CE56" s="39"/>
      <c r="CF56" s="39"/>
      <c r="CG56" s="39"/>
      <c r="CH56" s="39"/>
      <c r="CI56" s="39"/>
      <c r="CJ56" s="39"/>
      <c r="CK56" s="39"/>
      <c r="CL56" s="39"/>
      <c r="CM56" s="39"/>
      <c r="CN56" s="40"/>
      <c r="CO56" s="41"/>
      <c r="CP56" s="42"/>
      <c r="CQ56" s="39"/>
      <c r="CR56" s="39"/>
      <c r="CS56" s="39"/>
      <c r="CT56" s="39"/>
      <c r="CU56" s="39"/>
      <c r="CV56" s="39"/>
      <c r="CW56" s="39"/>
      <c r="CX56" s="39"/>
      <c r="CY56" s="39"/>
      <c r="CZ56" s="40"/>
      <c r="DA56" s="41"/>
      <c r="DB56" s="43">
        <v>0.5</v>
      </c>
      <c r="DC56" s="43">
        <v>2.5</v>
      </c>
    </row>
    <row r="57" spans="2:107" ht="15" x14ac:dyDescent="0.25">
      <c r="B57" s="106" t="s">
        <v>116</v>
      </c>
      <c r="C57" s="108" t="s">
        <v>169</v>
      </c>
      <c r="D57" s="37"/>
      <c r="E57" s="37"/>
      <c r="F57" s="38" t="s">
        <v>123</v>
      </c>
      <c r="G57" s="54">
        <f t="shared" si="4"/>
        <v>10</v>
      </c>
      <c r="H57" s="55">
        <f>SUM(T57,AG57,AS57,BE57,BQ57,CC57,CO57,DA57)</f>
        <v>2</v>
      </c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1"/>
      <c r="U57" s="42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0"/>
      <c r="AG57" s="41"/>
      <c r="AH57" s="42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41"/>
      <c r="AT57" s="42"/>
      <c r="AU57" s="39"/>
      <c r="AV57" s="39">
        <v>10</v>
      </c>
      <c r="AW57" s="39"/>
      <c r="AX57" s="39"/>
      <c r="AY57" s="39"/>
      <c r="AZ57" s="39"/>
      <c r="BA57" s="39"/>
      <c r="BB57" s="39"/>
      <c r="BC57" s="39"/>
      <c r="BD57" s="40"/>
      <c r="BE57" s="41">
        <v>2</v>
      </c>
      <c r="BF57" s="42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1"/>
      <c r="BR57" s="42"/>
      <c r="BS57" s="39"/>
      <c r="BT57" s="39"/>
      <c r="BU57" s="39"/>
      <c r="BV57" s="39"/>
      <c r="BW57" s="39"/>
      <c r="BX57" s="39"/>
      <c r="BY57" s="39"/>
      <c r="BZ57" s="39"/>
      <c r="CA57" s="39"/>
      <c r="CB57" s="40"/>
      <c r="CC57" s="41"/>
      <c r="CD57" s="42"/>
      <c r="CE57" s="39"/>
      <c r="CF57" s="39"/>
      <c r="CG57" s="39"/>
      <c r="CH57" s="39"/>
      <c r="CI57" s="39"/>
      <c r="CJ57" s="39"/>
      <c r="CK57" s="39"/>
      <c r="CL57" s="39"/>
      <c r="CM57" s="39"/>
      <c r="CN57" s="40"/>
      <c r="CO57" s="41"/>
      <c r="CP57" s="42"/>
      <c r="CQ57" s="39"/>
      <c r="CR57" s="39"/>
      <c r="CS57" s="39"/>
      <c r="CT57" s="39"/>
      <c r="CU57" s="39"/>
      <c r="CV57" s="39"/>
      <c r="CW57" s="39"/>
      <c r="CX57" s="39"/>
      <c r="CY57" s="39"/>
      <c r="CZ57" s="40"/>
      <c r="DA57" s="41"/>
      <c r="DB57" s="43">
        <v>0.5</v>
      </c>
      <c r="DC57" s="43">
        <v>1.5</v>
      </c>
    </row>
    <row r="58" spans="2:107" ht="15" x14ac:dyDescent="0.25">
      <c r="B58" s="110" t="s">
        <v>126</v>
      </c>
      <c r="C58" s="111" t="s">
        <v>164</v>
      </c>
      <c r="D58" s="102" t="s">
        <v>123</v>
      </c>
      <c r="E58" s="69"/>
      <c r="G58" s="92">
        <f t="shared" si="4"/>
        <v>10</v>
      </c>
      <c r="H58" s="93">
        <f>SUM(T58,AG58,AS58,BE58,BQ58,CC58,CO58,DA58)</f>
        <v>2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1"/>
      <c r="U58" s="42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0"/>
      <c r="AG58" s="41"/>
      <c r="AH58" s="42"/>
      <c r="AI58" s="39"/>
      <c r="AJ58" s="39"/>
      <c r="AK58" s="39"/>
      <c r="AL58" s="39"/>
      <c r="AM58" s="39"/>
      <c r="AN58" s="39"/>
      <c r="AO58" s="39"/>
      <c r="AP58" s="39"/>
      <c r="AQ58" s="39"/>
      <c r="AR58" s="40"/>
      <c r="AS58" s="41"/>
      <c r="AT58" s="42">
        <v>10</v>
      </c>
      <c r="AU58" s="39"/>
      <c r="AV58" s="39"/>
      <c r="AW58" s="39"/>
      <c r="AX58" s="39"/>
      <c r="AY58" s="39"/>
      <c r="AZ58" s="39"/>
      <c r="BA58" s="39"/>
      <c r="BB58" s="39"/>
      <c r="BC58" s="39"/>
      <c r="BD58" s="40"/>
      <c r="BE58" s="41">
        <v>2</v>
      </c>
      <c r="BF58" s="42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1"/>
      <c r="BR58" s="42"/>
      <c r="BS58" s="39"/>
      <c r="BT58" s="39"/>
      <c r="BU58" s="39"/>
      <c r="BV58" s="39"/>
      <c r="BW58" s="39"/>
      <c r="BX58" s="39"/>
      <c r="BY58" s="39"/>
      <c r="BZ58" s="39"/>
      <c r="CA58" s="39"/>
      <c r="CB58" s="40"/>
      <c r="CC58" s="41"/>
      <c r="CD58" s="42"/>
      <c r="CE58" s="39"/>
      <c r="CF58" s="39"/>
      <c r="CG58" s="39"/>
      <c r="CH58" s="39"/>
      <c r="CI58" s="39"/>
      <c r="CJ58" s="39"/>
      <c r="CK58" s="39"/>
      <c r="CL58" s="39"/>
      <c r="CM58" s="39"/>
      <c r="CN58" s="40"/>
      <c r="CO58" s="41"/>
      <c r="CP58" s="42"/>
      <c r="CQ58" s="39"/>
      <c r="CR58" s="39"/>
      <c r="CS58" s="39"/>
      <c r="CT58" s="39"/>
      <c r="CU58" s="39"/>
      <c r="CV58" s="39"/>
      <c r="CW58" s="39"/>
      <c r="CX58" s="39"/>
      <c r="CY58" s="39"/>
      <c r="CZ58" s="40"/>
      <c r="DA58" s="41"/>
      <c r="DB58" s="43">
        <v>0.5</v>
      </c>
      <c r="DC58" s="43">
        <v>1.5</v>
      </c>
    </row>
    <row r="59" spans="2:107" s="43" customFormat="1" ht="15.6" x14ac:dyDescent="0.3">
      <c r="B59" s="236" t="s">
        <v>204</v>
      </c>
      <c r="C59" s="237"/>
      <c r="D59" s="237"/>
      <c r="E59" s="237"/>
      <c r="F59" s="237"/>
      <c r="G59" s="237"/>
      <c r="H59" s="238"/>
      <c r="I59" s="242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1"/>
      <c r="U59" s="239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1"/>
      <c r="AH59" s="239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1"/>
      <c r="AT59" s="239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1"/>
      <c r="BF59" s="42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1"/>
      <c r="BR59" s="42"/>
      <c r="BS59" s="39"/>
      <c r="BT59" s="39"/>
      <c r="BU59" s="39"/>
      <c r="BV59" s="39"/>
      <c r="BW59" s="39"/>
      <c r="BX59" s="39"/>
      <c r="BY59" s="39"/>
      <c r="BZ59" s="39"/>
      <c r="CA59" s="39"/>
      <c r="CB59" s="40"/>
      <c r="CC59" s="41"/>
      <c r="CD59" s="42"/>
      <c r="CE59" s="39"/>
      <c r="CF59" s="39"/>
      <c r="CG59" s="39"/>
      <c r="CH59" s="39"/>
      <c r="CI59" s="39"/>
      <c r="CJ59" s="39"/>
      <c r="CK59" s="39"/>
      <c r="CL59" s="39"/>
      <c r="CM59" s="39"/>
      <c r="CN59" s="40"/>
      <c r="CO59" s="41"/>
      <c r="CP59" s="42"/>
      <c r="CQ59" s="39"/>
      <c r="CR59" s="39"/>
      <c r="CS59" s="39"/>
      <c r="CT59" s="39"/>
      <c r="CU59" s="39"/>
      <c r="CV59" s="39"/>
      <c r="CW59" s="39"/>
      <c r="CX59" s="39"/>
      <c r="CY59" s="39"/>
      <c r="CZ59" s="40"/>
      <c r="DA59" s="41"/>
    </row>
    <row r="60" spans="2:107" ht="15" x14ac:dyDescent="0.25">
      <c r="B60" s="104" t="s">
        <v>108</v>
      </c>
      <c r="C60" s="115" t="s">
        <v>179</v>
      </c>
      <c r="D60" s="37" t="s">
        <v>123</v>
      </c>
      <c r="E60" s="37"/>
      <c r="F60" s="103"/>
      <c r="G60" s="54">
        <f t="shared" ref="G60:G69" si="5">SUM(I60:S60,U60:AE60,AH60:AR60,AT60:BD60,BF60:BP60,BR60:CB60,CD60:CN60,CP60:CZ60)</f>
        <v>10</v>
      </c>
      <c r="H60" s="55">
        <f>SUM(T60,AG60,AS60,BE60,BQ60,CC60,CO60,DA60)</f>
        <v>2</v>
      </c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1"/>
      <c r="U60" s="42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0"/>
      <c r="AG60" s="41"/>
      <c r="AH60" s="42"/>
      <c r="AI60" s="39"/>
      <c r="AJ60" s="39"/>
      <c r="AK60" s="39"/>
      <c r="AL60" s="39"/>
      <c r="AM60" s="39"/>
      <c r="AN60" s="39"/>
      <c r="AO60" s="39"/>
      <c r="AP60" s="39"/>
      <c r="AQ60" s="39"/>
      <c r="AR60" s="40"/>
      <c r="AS60" s="41"/>
      <c r="AT60" s="42">
        <v>10</v>
      </c>
      <c r="AU60" s="39"/>
      <c r="AV60" s="39"/>
      <c r="AW60" s="39"/>
      <c r="AX60" s="39"/>
      <c r="AY60" s="39"/>
      <c r="AZ60" s="39"/>
      <c r="BA60" s="39"/>
      <c r="BB60" s="39"/>
      <c r="BC60" s="39"/>
      <c r="BD60" s="40"/>
      <c r="BE60" s="41">
        <v>2</v>
      </c>
      <c r="BF60" s="42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1"/>
      <c r="BR60" s="42"/>
      <c r="BS60" s="39"/>
      <c r="BT60" s="39"/>
      <c r="BU60" s="39"/>
      <c r="BV60" s="39"/>
      <c r="BW60" s="39"/>
      <c r="BX60" s="39"/>
      <c r="BY60" s="39"/>
      <c r="BZ60" s="39"/>
      <c r="CA60" s="39"/>
      <c r="CB60" s="40"/>
      <c r="CC60" s="41"/>
      <c r="CD60" s="42"/>
      <c r="CE60" s="39"/>
      <c r="CF60" s="39"/>
      <c r="CG60" s="39"/>
      <c r="CH60" s="39"/>
      <c r="CI60" s="39"/>
      <c r="CJ60" s="39"/>
      <c r="CK60" s="39"/>
      <c r="CL60" s="39"/>
      <c r="CM60" s="39"/>
      <c r="CN60" s="40"/>
      <c r="CO60" s="41"/>
      <c r="CP60" s="42"/>
      <c r="CQ60" s="39"/>
      <c r="CR60" s="39"/>
      <c r="CS60" s="39"/>
      <c r="CT60" s="39"/>
      <c r="CU60" s="39"/>
      <c r="CV60" s="39"/>
      <c r="CW60" s="39"/>
      <c r="CX60" s="39"/>
      <c r="CY60" s="39"/>
      <c r="CZ60" s="40"/>
      <c r="DA60" s="41"/>
      <c r="DB60" s="43">
        <f>SUM(DB14:DB59)</f>
        <v>36</v>
      </c>
      <c r="DC60" s="43">
        <f>SUM(DC14:DC59)</f>
        <v>75</v>
      </c>
    </row>
    <row r="61" spans="2:107" ht="15" x14ac:dyDescent="0.25">
      <c r="B61" s="106" t="s">
        <v>109</v>
      </c>
      <c r="C61" s="115" t="s">
        <v>179</v>
      </c>
      <c r="D61" s="37"/>
      <c r="E61" s="37"/>
      <c r="F61" s="38" t="s">
        <v>123</v>
      </c>
      <c r="G61" s="54">
        <f t="shared" si="5"/>
        <v>15</v>
      </c>
      <c r="H61" s="55">
        <f>SUM(T61,AG61,AS61,BE61,BQ61,CC61,CO61,DA61)</f>
        <v>3</v>
      </c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1"/>
      <c r="U61" s="42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0"/>
      <c r="AG61" s="41"/>
      <c r="AH61" s="42"/>
      <c r="AI61" s="39"/>
      <c r="AJ61" s="39"/>
      <c r="AK61" s="39"/>
      <c r="AL61" s="39"/>
      <c r="AM61" s="39"/>
      <c r="AN61" s="39"/>
      <c r="AO61" s="39"/>
      <c r="AP61" s="39"/>
      <c r="AQ61" s="39"/>
      <c r="AR61" s="40"/>
      <c r="AS61" s="41"/>
      <c r="AT61" s="42"/>
      <c r="AU61" s="39">
        <v>15</v>
      </c>
      <c r="AV61" s="39"/>
      <c r="AW61" s="39"/>
      <c r="AX61" s="39"/>
      <c r="AY61" s="39"/>
      <c r="AZ61" s="39"/>
      <c r="BA61" s="39"/>
      <c r="BB61" s="39"/>
      <c r="BC61" s="39"/>
      <c r="BD61" s="40"/>
      <c r="BE61" s="41">
        <v>3</v>
      </c>
      <c r="BF61" s="42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1"/>
      <c r="BR61" s="42"/>
      <c r="BS61" s="39"/>
      <c r="BT61" s="39"/>
      <c r="BU61" s="39"/>
      <c r="BV61" s="39"/>
      <c r="BW61" s="39"/>
      <c r="BX61" s="39"/>
      <c r="BY61" s="39"/>
      <c r="BZ61" s="39"/>
      <c r="CA61" s="39"/>
      <c r="CB61" s="40"/>
      <c r="CC61" s="41"/>
      <c r="CD61" s="42"/>
      <c r="CE61" s="39"/>
      <c r="CF61" s="39"/>
      <c r="CG61" s="39"/>
      <c r="CH61" s="39"/>
      <c r="CI61" s="39"/>
      <c r="CJ61" s="39"/>
      <c r="CK61" s="39"/>
      <c r="CL61" s="39"/>
      <c r="CM61" s="39"/>
      <c r="CN61" s="40"/>
      <c r="CO61" s="41"/>
      <c r="CP61" s="42"/>
      <c r="CQ61" s="39"/>
      <c r="CR61" s="39"/>
      <c r="CS61" s="39"/>
      <c r="CT61" s="39"/>
      <c r="CU61" s="39"/>
      <c r="CV61" s="39"/>
      <c r="CW61" s="39"/>
      <c r="CX61" s="39"/>
      <c r="CY61" s="39"/>
      <c r="CZ61" s="40"/>
      <c r="DA61" s="41"/>
      <c r="DB61" s="43"/>
      <c r="DC61" s="43"/>
    </row>
    <row r="62" spans="2:107" ht="15" x14ac:dyDescent="0.25">
      <c r="B62" s="106" t="s">
        <v>110</v>
      </c>
      <c r="C62" s="115" t="s">
        <v>168</v>
      </c>
      <c r="D62" s="37" t="s">
        <v>122</v>
      </c>
      <c r="E62" s="37"/>
      <c r="F62" s="38"/>
      <c r="G62" s="54">
        <f t="shared" si="5"/>
        <v>15</v>
      </c>
      <c r="H62" s="55">
        <v>2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1"/>
      <c r="U62" s="42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0"/>
      <c r="AG62" s="41"/>
      <c r="AH62" s="42">
        <v>15</v>
      </c>
      <c r="AI62" s="39"/>
      <c r="AJ62" s="39"/>
      <c r="AK62" s="39"/>
      <c r="AL62" s="39"/>
      <c r="AM62" s="39"/>
      <c r="AN62" s="39"/>
      <c r="AO62" s="39"/>
      <c r="AP62" s="39"/>
      <c r="AQ62" s="39"/>
      <c r="AR62" s="40"/>
      <c r="AS62" s="41">
        <v>2</v>
      </c>
      <c r="AT62" s="42"/>
      <c r="AU62" s="39"/>
      <c r="AV62" s="39"/>
      <c r="AW62" s="39"/>
      <c r="AX62" s="39"/>
      <c r="AY62" s="39"/>
      <c r="AZ62" s="39"/>
      <c r="BA62" s="39"/>
      <c r="BB62" s="39"/>
      <c r="BC62" s="39"/>
      <c r="BD62" s="40"/>
      <c r="BE62" s="41"/>
      <c r="BF62" s="42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1"/>
      <c r="BR62" s="42"/>
      <c r="BS62" s="39"/>
      <c r="BT62" s="39"/>
      <c r="BU62" s="39"/>
      <c r="BV62" s="39"/>
      <c r="BW62" s="39"/>
      <c r="BX62" s="39"/>
      <c r="BY62" s="39"/>
      <c r="BZ62" s="39"/>
      <c r="CA62" s="39"/>
      <c r="CB62" s="40"/>
      <c r="CC62" s="41"/>
      <c r="CD62" s="42"/>
      <c r="CE62" s="39"/>
      <c r="CF62" s="39"/>
      <c r="CG62" s="39"/>
      <c r="CH62" s="39"/>
      <c r="CI62" s="39"/>
      <c r="CJ62" s="39"/>
      <c r="CK62" s="39"/>
      <c r="CL62" s="39"/>
      <c r="CM62" s="39"/>
      <c r="CN62" s="40"/>
      <c r="CO62" s="41"/>
      <c r="CP62" s="42"/>
      <c r="CQ62" s="39"/>
      <c r="CR62" s="39"/>
      <c r="CS62" s="39"/>
      <c r="CT62" s="39"/>
      <c r="CU62" s="39"/>
      <c r="CV62" s="39"/>
      <c r="CW62" s="39"/>
      <c r="CX62" s="39"/>
      <c r="CY62" s="39"/>
      <c r="CZ62" s="40"/>
      <c r="DA62" s="41"/>
      <c r="DB62" s="43"/>
      <c r="DC62" s="43"/>
    </row>
    <row r="63" spans="2:107" ht="15" x14ac:dyDescent="0.25">
      <c r="B63" s="106" t="s">
        <v>111</v>
      </c>
      <c r="C63" s="115" t="s">
        <v>168</v>
      </c>
      <c r="D63" s="37"/>
      <c r="E63" s="37"/>
      <c r="F63" s="38" t="s">
        <v>122</v>
      </c>
      <c r="G63" s="54">
        <f t="shared" si="5"/>
        <v>10</v>
      </c>
      <c r="H63" s="55">
        <f t="shared" ref="H63:H68" si="6">SUM(T63,AG63,AS63,BE63,BQ63,CC63,CO63,DA63)</f>
        <v>2</v>
      </c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41"/>
      <c r="U63" s="42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0"/>
      <c r="AG63" s="41"/>
      <c r="AH63" s="42"/>
      <c r="AI63" s="39">
        <v>10</v>
      </c>
      <c r="AJ63" s="39"/>
      <c r="AK63" s="39"/>
      <c r="AL63" s="39"/>
      <c r="AM63" s="39"/>
      <c r="AN63" s="39"/>
      <c r="AO63" s="39"/>
      <c r="AP63" s="39"/>
      <c r="AQ63" s="39"/>
      <c r="AR63" s="40"/>
      <c r="AS63" s="41">
        <v>2</v>
      </c>
      <c r="AT63" s="42"/>
      <c r="AU63" s="39"/>
      <c r="AV63" s="39"/>
      <c r="AW63" s="39"/>
      <c r="AX63" s="39"/>
      <c r="AY63" s="39"/>
      <c r="AZ63" s="39"/>
      <c r="BA63" s="39"/>
      <c r="BB63" s="39"/>
      <c r="BC63" s="39"/>
      <c r="BD63" s="40"/>
      <c r="BE63" s="41"/>
      <c r="BF63" s="42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1"/>
      <c r="BR63" s="42"/>
      <c r="BS63" s="39"/>
      <c r="BT63" s="39"/>
      <c r="BU63" s="39"/>
      <c r="BV63" s="39"/>
      <c r="BW63" s="39"/>
      <c r="BX63" s="39"/>
      <c r="BY63" s="39"/>
      <c r="BZ63" s="39"/>
      <c r="CA63" s="39"/>
      <c r="CB63" s="40"/>
      <c r="CC63" s="41"/>
      <c r="CD63" s="42"/>
      <c r="CE63" s="39"/>
      <c r="CF63" s="39"/>
      <c r="CG63" s="39"/>
      <c r="CH63" s="39"/>
      <c r="CI63" s="39"/>
      <c r="CJ63" s="39"/>
      <c r="CK63" s="39"/>
      <c r="CL63" s="39"/>
      <c r="CM63" s="39"/>
      <c r="CN63" s="40"/>
      <c r="CO63" s="41"/>
      <c r="CP63" s="42"/>
      <c r="CQ63" s="39"/>
      <c r="CR63" s="39"/>
      <c r="CS63" s="39"/>
      <c r="CT63" s="39"/>
      <c r="CU63" s="39"/>
      <c r="CV63" s="39"/>
      <c r="CW63" s="39"/>
      <c r="CX63" s="39"/>
      <c r="CY63" s="39"/>
      <c r="CZ63" s="40"/>
      <c r="DA63" s="41"/>
      <c r="DB63" s="43"/>
      <c r="DC63" s="43"/>
    </row>
    <row r="64" spans="2:107" ht="15" x14ac:dyDescent="0.25">
      <c r="B64" s="106" t="s">
        <v>112</v>
      </c>
      <c r="C64" s="115" t="s">
        <v>140</v>
      </c>
      <c r="D64" s="37"/>
      <c r="E64" s="37"/>
      <c r="F64" s="38" t="s">
        <v>123</v>
      </c>
      <c r="G64" s="54">
        <f t="shared" si="5"/>
        <v>10</v>
      </c>
      <c r="H64" s="55">
        <f t="shared" si="6"/>
        <v>2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1"/>
      <c r="U64" s="42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0"/>
      <c r="AG64" s="41"/>
      <c r="AH64" s="42"/>
      <c r="AI64" s="39"/>
      <c r="AJ64" s="39"/>
      <c r="AK64" s="39"/>
      <c r="AL64" s="39"/>
      <c r="AM64" s="39"/>
      <c r="AN64" s="39"/>
      <c r="AO64" s="39"/>
      <c r="AP64" s="39"/>
      <c r="AQ64" s="39"/>
      <c r="AR64" s="40"/>
      <c r="AS64" s="41"/>
      <c r="AT64" s="42"/>
      <c r="AU64" s="39">
        <v>10</v>
      </c>
      <c r="AV64" s="39"/>
      <c r="AW64" s="39"/>
      <c r="AX64" s="39"/>
      <c r="AY64" s="39"/>
      <c r="AZ64" s="39"/>
      <c r="BA64" s="39"/>
      <c r="BB64" s="39"/>
      <c r="BC64" s="39"/>
      <c r="BD64" s="40"/>
      <c r="BE64" s="41">
        <v>2</v>
      </c>
      <c r="BF64" s="42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1"/>
      <c r="BR64" s="42"/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41"/>
      <c r="CD64" s="42"/>
      <c r="CE64" s="39"/>
      <c r="CF64" s="39"/>
      <c r="CG64" s="39"/>
      <c r="CH64" s="39"/>
      <c r="CI64" s="39"/>
      <c r="CJ64" s="39"/>
      <c r="CK64" s="39"/>
      <c r="CL64" s="39"/>
      <c r="CM64" s="39"/>
      <c r="CN64" s="40"/>
      <c r="CO64" s="41"/>
      <c r="CP64" s="42"/>
      <c r="CQ64" s="39"/>
      <c r="CR64" s="39"/>
      <c r="CS64" s="39"/>
      <c r="CT64" s="39"/>
      <c r="CU64" s="39"/>
      <c r="CV64" s="39"/>
      <c r="CW64" s="39"/>
      <c r="CX64" s="39"/>
      <c r="CY64" s="39"/>
      <c r="CZ64" s="40"/>
      <c r="DA64" s="41"/>
      <c r="DB64" s="43"/>
      <c r="DC64" s="43"/>
    </row>
    <row r="65" spans="1:109" ht="15" x14ac:dyDescent="0.25">
      <c r="B65" s="106" t="s">
        <v>113</v>
      </c>
      <c r="C65" s="115" t="s">
        <v>141</v>
      </c>
      <c r="D65" s="37"/>
      <c r="E65" s="37"/>
      <c r="F65" s="38" t="s">
        <v>123</v>
      </c>
      <c r="G65" s="54">
        <f t="shared" si="5"/>
        <v>10</v>
      </c>
      <c r="H65" s="55">
        <f t="shared" si="6"/>
        <v>2</v>
      </c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36"/>
      <c r="U65" s="137"/>
      <c r="V65" s="134"/>
      <c r="W65" s="134"/>
      <c r="X65" s="134"/>
      <c r="Y65" s="134"/>
      <c r="Z65" s="134"/>
      <c r="AA65" s="134"/>
      <c r="AB65" s="134"/>
      <c r="AC65" s="134"/>
      <c r="AD65" s="134"/>
      <c r="AE65" s="135"/>
      <c r="AF65" s="135"/>
      <c r="AG65" s="136"/>
      <c r="AH65" s="137"/>
      <c r="AI65" s="134"/>
      <c r="AJ65" s="134"/>
      <c r="AK65" s="134"/>
      <c r="AL65" s="134"/>
      <c r="AM65" s="134"/>
      <c r="AN65" s="134"/>
      <c r="AO65" s="134"/>
      <c r="AP65" s="134"/>
      <c r="AQ65" s="134"/>
      <c r="AR65" s="135"/>
      <c r="AS65" s="136"/>
      <c r="AT65" s="137"/>
      <c r="AU65" s="39">
        <v>10</v>
      </c>
      <c r="AV65" s="39"/>
      <c r="AW65" s="39"/>
      <c r="AX65" s="39"/>
      <c r="AY65" s="39"/>
      <c r="AZ65" s="39"/>
      <c r="BA65" s="39"/>
      <c r="BB65" s="39"/>
      <c r="BC65" s="39"/>
      <c r="BD65" s="40"/>
      <c r="BE65" s="41">
        <v>2</v>
      </c>
      <c r="BF65" s="42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1"/>
      <c r="BR65" s="42"/>
      <c r="BS65" s="39"/>
      <c r="BT65" s="39"/>
      <c r="BU65" s="39"/>
      <c r="BV65" s="39"/>
      <c r="BW65" s="39"/>
      <c r="BX65" s="39"/>
      <c r="BY65" s="39"/>
      <c r="BZ65" s="39"/>
      <c r="CA65" s="39"/>
      <c r="CB65" s="40"/>
      <c r="CC65" s="41"/>
      <c r="CD65" s="42"/>
      <c r="CE65" s="39"/>
      <c r="CF65" s="39"/>
      <c r="CG65" s="39"/>
      <c r="CH65" s="39"/>
      <c r="CI65" s="39"/>
      <c r="CJ65" s="39"/>
      <c r="CK65" s="39"/>
      <c r="CL65" s="39"/>
      <c r="CM65" s="39"/>
      <c r="CN65" s="40"/>
      <c r="CO65" s="41"/>
      <c r="CP65" s="42"/>
      <c r="CQ65" s="39"/>
      <c r="CR65" s="39"/>
      <c r="CS65" s="39"/>
      <c r="CT65" s="39"/>
      <c r="CU65" s="39"/>
      <c r="CV65" s="39"/>
      <c r="CW65" s="39"/>
      <c r="CX65" s="39"/>
      <c r="CY65" s="39"/>
      <c r="CZ65" s="40"/>
      <c r="DA65" s="41"/>
      <c r="DB65" s="43"/>
      <c r="DC65" s="43"/>
    </row>
    <row r="66" spans="1:109" ht="15" x14ac:dyDescent="0.25">
      <c r="B66" s="110" t="s">
        <v>114</v>
      </c>
      <c r="C66" s="131" t="s">
        <v>153</v>
      </c>
      <c r="D66" s="69"/>
      <c r="E66" s="69"/>
      <c r="F66" s="102" t="s">
        <v>123</v>
      </c>
      <c r="G66" s="92">
        <f t="shared" si="5"/>
        <v>10</v>
      </c>
      <c r="H66" s="93">
        <f t="shared" si="6"/>
        <v>2</v>
      </c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5"/>
      <c r="T66" s="136"/>
      <c r="U66" s="137"/>
      <c r="V66" s="134"/>
      <c r="W66" s="134"/>
      <c r="X66" s="134"/>
      <c r="Y66" s="134"/>
      <c r="Z66" s="134"/>
      <c r="AA66" s="134"/>
      <c r="AB66" s="134"/>
      <c r="AC66" s="134"/>
      <c r="AD66" s="134"/>
      <c r="AE66" s="135"/>
      <c r="AF66" s="135"/>
      <c r="AG66" s="136"/>
      <c r="AH66" s="137"/>
      <c r="AI66" s="134"/>
      <c r="AJ66" s="134"/>
      <c r="AK66" s="134"/>
      <c r="AL66" s="134"/>
      <c r="AM66" s="134"/>
      <c r="AN66" s="134"/>
      <c r="AO66" s="134"/>
      <c r="AP66" s="134"/>
      <c r="AQ66" s="134"/>
      <c r="AR66" s="135"/>
      <c r="AS66" s="136"/>
      <c r="AT66" s="137"/>
      <c r="AU66" s="39">
        <v>10</v>
      </c>
      <c r="AV66" s="39"/>
      <c r="AW66" s="39"/>
      <c r="AX66" s="39"/>
      <c r="AY66" s="39"/>
      <c r="AZ66" s="39"/>
      <c r="BA66" s="39"/>
      <c r="BB66" s="39"/>
      <c r="BC66" s="39"/>
      <c r="BD66" s="40"/>
      <c r="BE66" s="41">
        <v>2</v>
      </c>
      <c r="BF66" s="42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1"/>
      <c r="BR66" s="42"/>
      <c r="BS66" s="39"/>
      <c r="BT66" s="39"/>
      <c r="BU66" s="39"/>
      <c r="BV66" s="39"/>
      <c r="BW66" s="39"/>
      <c r="BX66" s="39"/>
      <c r="BY66" s="39"/>
      <c r="BZ66" s="39"/>
      <c r="CA66" s="39"/>
      <c r="CB66" s="40"/>
      <c r="CC66" s="41"/>
      <c r="CD66" s="42"/>
      <c r="CE66" s="39"/>
      <c r="CF66" s="39"/>
      <c r="CG66" s="39"/>
      <c r="CH66" s="39"/>
      <c r="CI66" s="39"/>
      <c r="CJ66" s="39"/>
      <c r="CK66" s="39"/>
      <c r="CL66" s="39"/>
      <c r="CM66" s="39"/>
      <c r="CN66" s="40"/>
      <c r="CO66" s="41"/>
      <c r="CP66" s="42"/>
      <c r="CQ66" s="39"/>
      <c r="CR66" s="39"/>
      <c r="CS66" s="39"/>
      <c r="CT66" s="39"/>
      <c r="CU66" s="39"/>
      <c r="CV66" s="39"/>
      <c r="CW66" s="39"/>
      <c r="CX66" s="39"/>
      <c r="CY66" s="39"/>
      <c r="CZ66" s="40"/>
      <c r="DA66" s="41"/>
      <c r="DB66" s="43"/>
      <c r="DC66" s="43"/>
    </row>
    <row r="67" spans="1:109" ht="15" x14ac:dyDescent="0.25">
      <c r="B67" s="106" t="s">
        <v>115</v>
      </c>
      <c r="C67" s="115" t="s">
        <v>144</v>
      </c>
      <c r="D67" s="132"/>
      <c r="E67" s="132"/>
      <c r="F67" s="38" t="s">
        <v>123</v>
      </c>
      <c r="G67" s="133">
        <f t="shared" si="5"/>
        <v>10</v>
      </c>
      <c r="H67" s="133">
        <f t="shared" si="6"/>
        <v>2</v>
      </c>
      <c r="I67" s="148"/>
      <c r="J67" s="134"/>
      <c r="K67" s="134"/>
      <c r="L67" s="134"/>
      <c r="M67" s="134"/>
      <c r="N67" s="134"/>
      <c r="O67" s="134"/>
      <c r="P67" s="134"/>
      <c r="Q67" s="134"/>
      <c r="R67" s="134"/>
      <c r="S67" s="135"/>
      <c r="T67" s="136"/>
      <c r="U67" s="137"/>
      <c r="V67" s="134"/>
      <c r="W67" s="134"/>
      <c r="X67" s="134"/>
      <c r="Y67" s="134"/>
      <c r="Z67" s="134"/>
      <c r="AA67" s="134"/>
      <c r="AB67" s="134"/>
      <c r="AC67" s="134"/>
      <c r="AD67" s="134"/>
      <c r="AE67" s="135"/>
      <c r="AF67" s="135"/>
      <c r="AG67" s="136"/>
      <c r="AH67" s="137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S67" s="136"/>
      <c r="AT67" s="137"/>
      <c r="AU67" s="39">
        <v>10</v>
      </c>
      <c r="AV67" s="39"/>
      <c r="AW67" s="39"/>
      <c r="AX67" s="39"/>
      <c r="AY67" s="39"/>
      <c r="AZ67" s="39"/>
      <c r="BA67" s="39"/>
      <c r="BB67" s="39"/>
      <c r="BC67" s="39"/>
      <c r="BD67" s="40"/>
      <c r="BE67" s="41">
        <v>2</v>
      </c>
      <c r="BF67" s="42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1"/>
      <c r="BR67" s="42"/>
      <c r="BS67" s="39"/>
      <c r="BT67" s="39"/>
      <c r="BU67" s="39"/>
      <c r="BV67" s="39"/>
      <c r="BW67" s="39"/>
      <c r="BX67" s="39"/>
      <c r="BY67" s="39"/>
      <c r="BZ67" s="39"/>
      <c r="CA67" s="39"/>
      <c r="CB67" s="40"/>
      <c r="CC67" s="41"/>
      <c r="CD67" s="42"/>
      <c r="CE67" s="39"/>
      <c r="CF67" s="39"/>
      <c r="CG67" s="39"/>
      <c r="CH67" s="39"/>
      <c r="CI67" s="39"/>
      <c r="CJ67" s="39"/>
      <c r="CK67" s="39"/>
      <c r="CL67" s="39"/>
      <c r="CM67" s="39"/>
      <c r="CN67" s="40"/>
      <c r="CO67" s="41"/>
      <c r="CP67" s="42"/>
      <c r="CQ67" s="39"/>
      <c r="CR67" s="39"/>
      <c r="CS67" s="39"/>
      <c r="CT67" s="39"/>
      <c r="CU67" s="39"/>
      <c r="CV67" s="39"/>
      <c r="CW67" s="39"/>
      <c r="CX67" s="39"/>
      <c r="CY67" s="39"/>
      <c r="CZ67" s="40"/>
      <c r="DA67" s="41"/>
      <c r="DB67" s="43"/>
      <c r="DC67" s="43"/>
    </row>
    <row r="68" spans="1:109" s="117" customFormat="1" ht="15" x14ac:dyDescent="0.25">
      <c r="B68" s="106" t="s">
        <v>116</v>
      </c>
      <c r="C68" s="115" t="s">
        <v>193</v>
      </c>
      <c r="D68" s="132"/>
      <c r="E68" s="132"/>
      <c r="F68" s="38" t="s">
        <v>122</v>
      </c>
      <c r="G68" s="133">
        <f t="shared" si="5"/>
        <v>10</v>
      </c>
      <c r="H68" s="133">
        <f t="shared" si="6"/>
        <v>1</v>
      </c>
      <c r="I68" s="148"/>
      <c r="J68" s="134"/>
      <c r="K68" s="134"/>
      <c r="L68" s="134"/>
      <c r="M68" s="134"/>
      <c r="N68" s="134"/>
      <c r="O68" s="134"/>
      <c r="P68" s="134"/>
      <c r="Q68" s="134"/>
      <c r="R68" s="134"/>
      <c r="S68" s="135"/>
      <c r="T68" s="136"/>
      <c r="U68" s="137"/>
      <c r="V68" s="134"/>
      <c r="W68" s="134"/>
      <c r="X68" s="134"/>
      <c r="Y68" s="134"/>
      <c r="Z68" s="134"/>
      <c r="AA68" s="134"/>
      <c r="AB68" s="134"/>
      <c r="AC68" s="134"/>
      <c r="AD68" s="134"/>
      <c r="AE68" s="135"/>
      <c r="AF68" s="135"/>
      <c r="AG68" s="136"/>
      <c r="AH68" s="137"/>
      <c r="AI68" s="134">
        <v>10</v>
      </c>
      <c r="AJ68" s="134"/>
      <c r="AK68" s="134"/>
      <c r="AL68" s="134"/>
      <c r="AM68" s="134"/>
      <c r="AN68" s="134"/>
      <c r="AO68" s="134"/>
      <c r="AP68" s="134"/>
      <c r="AQ68" s="134"/>
      <c r="AR68" s="135"/>
      <c r="AS68" s="136">
        <v>1</v>
      </c>
      <c r="AT68" s="137"/>
      <c r="AU68" s="118"/>
      <c r="AV68" s="118"/>
      <c r="AW68" s="118"/>
      <c r="AX68" s="118"/>
      <c r="AY68" s="118"/>
      <c r="AZ68" s="118"/>
      <c r="BA68" s="118"/>
      <c r="BB68" s="118"/>
      <c r="BC68" s="118"/>
      <c r="BD68" s="119"/>
      <c r="BE68" s="120"/>
      <c r="BF68" s="121"/>
      <c r="BG68" s="118"/>
      <c r="BH68" s="118"/>
      <c r="BI68" s="118"/>
      <c r="BJ68" s="118"/>
      <c r="BK68" s="118"/>
      <c r="BL68" s="118"/>
      <c r="BM68" s="118"/>
      <c r="BN68" s="118"/>
      <c r="BO68" s="118"/>
      <c r="BP68" s="119"/>
      <c r="BQ68" s="120"/>
      <c r="BR68" s="121"/>
      <c r="BS68" s="118"/>
      <c r="BT68" s="118"/>
      <c r="BU68" s="118"/>
      <c r="BV68" s="118"/>
      <c r="BW68" s="118"/>
      <c r="BX68" s="118"/>
      <c r="BY68" s="118"/>
      <c r="BZ68" s="118"/>
      <c r="CA68" s="118"/>
      <c r="CB68" s="119"/>
      <c r="CC68" s="120"/>
      <c r="CD68" s="121"/>
      <c r="CE68" s="118"/>
      <c r="CF68" s="118"/>
      <c r="CG68" s="118"/>
      <c r="CH68" s="118"/>
      <c r="CI68" s="118"/>
      <c r="CJ68" s="118"/>
      <c r="CK68" s="118"/>
      <c r="CL68" s="118"/>
      <c r="CM68" s="118"/>
      <c r="CN68" s="119"/>
      <c r="CO68" s="120"/>
      <c r="CP68" s="121"/>
      <c r="CQ68" s="118"/>
      <c r="CR68" s="118"/>
      <c r="CS68" s="118"/>
      <c r="CT68" s="118"/>
      <c r="CU68" s="118"/>
      <c r="CV68" s="118"/>
      <c r="CW68" s="118"/>
      <c r="CX68" s="118"/>
      <c r="CY68" s="118"/>
      <c r="CZ68" s="119"/>
      <c r="DA68" s="120"/>
      <c r="DB68" s="122"/>
      <c r="DC68" s="122"/>
    </row>
    <row r="69" spans="1:109" ht="15" x14ac:dyDescent="0.25">
      <c r="A69" s="17"/>
      <c r="B69" s="149" t="s">
        <v>126</v>
      </c>
      <c r="C69" s="7" t="s">
        <v>146</v>
      </c>
      <c r="D69" s="150"/>
      <c r="E69" s="150"/>
      <c r="F69" s="150" t="s">
        <v>122</v>
      </c>
      <c r="G69" s="151">
        <f t="shared" si="5"/>
        <v>10</v>
      </c>
      <c r="H69" s="151">
        <v>3</v>
      </c>
      <c r="I69" s="152"/>
      <c r="J69" s="153"/>
      <c r="K69" s="153"/>
      <c r="L69" s="153"/>
      <c r="M69" s="153"/>
      <c r="N69" s="153"/>
      <c r="O69" s="153"/>
      <c r="P69" s="153"/>
      <c r="Q69" s="153"/>
      <c r="R69" s="153"/>
      <c r="S69" s="154"/>
      <c r="T69" s="155"/>
      <c r="U69" s="156"/>
      <c r="V69" s="153"/>
      <c r="W69" s="153"/>
      <c r="X69" s="153"/>
      <c r="Y69" s="153"/>
      <c r="Z69" s="153"/>
      <c r="AA69" s="153"/>
      <c r="AB69" s="153"/>
      <c r="AC69" s="153"/>
      <c r="AD69" s="153"/>
      <c r="AE69" s="154"/>
      <c r="AF69" s="154"/>
      <c r="AG69" s="155"/>
      <c r="AH69" s="156"/>
      <c r="AI69" s="153"/>
      <c r="AJ69" s="153">
        <v>10</v>
      </c>
      <c r="AK69" s="153"/>
      <c r="AL69" s="153"/>
      <c r="AM69" s="153"/>
      <c r="AN69" s="153"/>
      <c r="AO69" s="153"/>
      <c r="AP69" s="153"/>
      <c r="AQ69" s="153"/>
      <c r="AR69" s="154"/>
      <c r="AS69" s="155">
        <v>3</v>
      </c>
      <c r="AT69" s="156"/>
      <c r="AU69" s="157"/>
      <c r="AV69" s="157"/>
      <c r="AW69" s="157"/>
      <c r="AX69" s="157"/>
      <c r="AY69" s="157"/>
      <c r="AZ69" s="157"/>
      <c r="BA69" s="157"/>
      <c r="BB69" s="157"/>
      <c r="BC69" s="157"/>
      <c r="BD69" s="158"/>
      <c r="BE69" s="159"/>
      <c r="BF69" s="160"/>
      <c r="BG69" s="157"/>
      <c r="BH69" s="157"/>
      <c r="BI69" s="157"/>
      <c r="BJ69" s="157"/>
      <c r="BK69" s="157"/>
      <c r="BL69" s="157"/>
      <c r="BM69" s="157"/>
      <c r="BN69" s="157"/>
      <c r="BO69" s="157"/>
      <c r="BP69" s="158"/>
      <c r="BQ69" s="159"/>
      <c r="BR69" s="160"/>
      <c r="BS69" s="157"/>
      <c r="BT69" s="157"/>
      <c r="BU69" s="157"/>
      <c r="BV69" s="157"/>
      <c r="BW69" s="157"/>
      <c r="BX69" s="157"/>
      <c r="BY69" s="157"/>
      <c r="BZ69" s="157"/>
      <c r="CA69" s="157"/>
      <c r="CB69" s="158"/>
      <c r="CC69" s="159"/>
      <c r="CD69" s="160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/>
      <c r="CO69" s="159"/>
      <c r="CP69" s="160"/>
      <c r="CQ69" s="157"/>
      <c r="CR69" s="157"/>
      <c r="CS69" s="157"/>
      <c r="CT69" s="157"/>
      <c r="CU69" s="157"/>
      <c r="CV69" s="157"/>
      <c r="CW69" s="157"/>
      <c r="CX69" s="157"/>
      <c r="CY69" s="157"/>
      <c r="CZ69" s="158"/>
      <c r="DA69" s="159"/>
      <c r="DB69" s="17"/>
      <c r="DC69" s="17"/>
      <c r="DD69" s="17"/>
      <c r="DE69" s="17"/>
    </row>
    <row r="70" spans="1:109" ht="15" customHeight="1" x14ac:dyDescent="0.25">
      <c r="A70" s="17"/>
      <c r="B70" s="216" t="s">
        <v>205</v>
      </c>
      <c r="C70" s="217"/>
      <c r="D70" s="150"/>
      <c r="E70" s="150"/>
      <c r="F70" s="150"/>
      <c r="G70" s="151"/>
      <c r="H70" s="151"/>
      <c r="I70" s="161"/>
      <c r="J70" s="157"/>
      <c r="K70" s="157"/>
      <c r="L70" s="157"/>
      <c r="M70" s="157"/>
      <c r="N70" s="157"/>
      <c r="O70" s="157"/>
      <c r="P70" s="157"/>
      <c r="Q70" s="157"/>
      <c r="R70" s="157"/>
      <c r="S70" s="158"/>
      <c r="T70" s="159"/>
      <c r="U70" s="160"/>
      <c r="V70" s="157"/>
      <c r="W70" s="157"/>
      <c r="X70" s="157"/>
      <c r="Y70" s="157"/>
      <c r="Z70" s="157"/>
      <c r="AA70" s="157"/>
      <c r="AB70" s="157"/>
      <c r="AC70" s="157"/>
      <c r="AD70" s="157"/>
      <c r="AE70" s="158"/>
      <c r="AF70" s="158"/>
      <c r="AG70" s="159"/>
      <c r="AH70" s="160"/>
      <c r="AI70" s="157"/>
      <c r="AJ70" s="157"/>
      <c r="AK70" s="157"/>
      <c r="AL70" s="157"/>
      <c r="AM70" s="157"/>
      <c r="AN70" s="157"/>
      <c r="AO70" s="157"/>
      <c r="AP70" s="157"/>
      <c r="AQ70" s="157"/>
      <c r="AR70" s="158"/>
      <c r="AS70" s="159"/>
      <c r="AT70" s="160"/>
      <c r="AU70" s="157"/>
      <c r="AV70" s="157"/>
      <c r="AW70" s="157"/>
      <c r="AX70" s="157"/>
      <c r="AY70" s="157"/>
      <c r="AZ70" s="157"/>
      <c r="BA70" s="157"/>
      <c r="BB70" s="157"/>
      <c r="BC70" s="157"/>
      <c r="BD70" s="158"/>
      <c r="BE70" s="159"/>
      <c r="BF70" s="160"/>
      <c r="BG70" s="157"/>
      <c r="BH70" s="157"/>
      <c r="BI70" s="157"/>
      <c r="BJ70" s="157"/>
      <c r="BK70" s="157"/>
      <c r="BL70" s="157"/>
      <c r="BM70" s="157"/>
      <c r="BN70" s="157"/>
      <c r="BO70" s="157"/>
      <c r="BP70" s="158"/>
      <c r="BQ70" s="159"/>
      <c r="BR70" s="160"/>
      <c r="BS70" s="157"/>
      <c r="BT70" s="157"/>
      <c r="BU70" s="157"/>
      <c r="BV70" s="157"/>
      <c r="BW70" s="157"/>
      <c r="BX70" s="157"/>
      <c r="BY70" s="157"/>
      <c r="BZ70" s="157"/>
      <c r="CA70" s="157"/>
      <c r="CB70" s="158"/>
      <c r="CC70" s="159"/>
      <c r="CD70" s="160"/>
      <c r="CE70" s="157"/>
      <c r="CF70" s="157"/>
      <c r="CG70" s="157"/>
      <c r="CH70" s="157"/>
      <c r="CI70" s="157"/>
      <c r="CJ70" s="157"/>
      <c r="CK70" s="157"/>
      <c r="CL70" s="157"/>
      <c r="CM70" s="157"/>
      <c r="CN70" s="158"/>
      <c r="CO70" s="159"/>
      <c r="CP70" s="160"/>
      <c r="CQ70" s="157"/>
      <c r="CR70" s="157"/>
      <c r="CS70" s="157"/>
      <c r="CT70" s="157"/>
      <c r="CU70" s="157"/>
      <c r="CV70" s="157"/>
      <c r="CW70" s="157"/>
      <c r="CX70" s="157"/>
      <c r="CY70" s="157"/>
      <c r="CZ70" s="158"/>
      <c r="DA70" s="159"/>
      <c r="DB70" s="17"/>
      <c r="DC70" s="17"/>
      <c r="DD70" s="17"/>
      <c r="DE70" s="17"/>
    </row>
    <row r="71" spans="1:109" ht="15" x14ac:dyDescent="0.25">
      <c r="A71" s="17"/>
      <c r="B71" s="149" t="s">
        <v>108</v>
      </c>
      <c r="C71" s="162" t="s">
        <v>199</v>
      </c>
      <c r="D71" s="150"/>
      <c r="E71" s="150"/>
      <c r="F71" s="150" t="s">
        <v>123</v>
      </c>
      <c r="G71" s="151">
        <f t="shared" ref="G71:G80" si="7">SUM(I71:S71,U71:AE71,AH71:AR71,AT71:BD71,BF71:BP71,BR71:CB71,CD71:CN71,CP71:CZ71)</f>
        <v>10</v>
      </c>
      <c r="H71" s="151">
        <f t="shared" ref="H71:H80" si="8">SUM(T71,AG71,AS71,BE71,BQ71,CC71,CO71,DA71)</f>
        <v>2</v>
      </c>
      <c r="I71" s="161"/>
      <c r="J71" s="157"/>
      <c r="K71" s="157"/>
      <c r="L71" s="157"/>
      <c r="M71" s="157"/>
      <c r="N71" s="157"/>
      <c r="O71" s="157"/>
      <c r="P71" s="157"/>
      <c r="Q71" s="157"/>
      <c r="R71" s="157"/>
      <c r="S71" s="158"/>
      <c r="T71" s="159"/>
      <c r="U71" s="160"/>
      <c r="V71" s="157"/>
      <c r="W71" s="157"/>
      <c r="X71" s="157"/>
      <c r="Y71" s="157"/>
      <c r="Z71" s="157"/>
      <c r="AA71" s="157"/>
      <c r="AB71" s="157"/>
      <c r="AC71" s="157"/>
      <c r="AD71" s="157"/>
      <c r="AE71" s="158"/>
      <c r="AF71" s="158"/>
      <c r="AG71" s="159"/>
      <c r="AH71" s="160"/>
      <c r="AI71" s="157"/>
      <c r="AJ71" s="157"/>
      <c r="AK71" s="157"/>
      <c r="AL71" s="157"/>
      <c r="AM71" s="157"/>
      <c r="AN71" s="157"/>
      <c r="AO71" s="157"/>
      <c r="AP71" s="157"/>
      <c r="AQ71" s="157"/>
      <c r="AR71" s="158"/>
      <c r="AS71" s="159"/>
      <c r="AT71" s="160"/>
      <c r="AU71" s="157">
        <v>10</v>
      </c>
      <c r="AV71" s="157"/>
      <c r="AW71" s="157"/>
      <c r="AX71" s="157"/>
      <c r="AY71" s="157"/>
      <c r="AZ71" s="157"/>
      <c r="BA71" s="157"/>
      <c r="BB71" s="157"/>
      <c r="BC71" s="157"/>
      <c r="BD71" s="158"/>
      <c r="BE71" s="159">
        <v>2</v>
      </c>
      <c r="BF71" s="163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5"/>
      <c r="BR71" s="163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5"/>
      <c r="CD71" s="163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5"/>
      <c r="CP71" s="163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5"/>
      <c r="DB71" s="17"/>
      <c r="DC71" s="17"/>
      <c r="DD71" s="17"/>
      <c r="DE71" s="17"/>
    </row>
    <row r="72" spans="1:109" ht="30" x14ac:dyDescent="0.25">
      <c r="A72" s="17"/>
      <c r="B72" s="149" t="s">
        <v>109</v>
      </c>
      <c r="C72" s="166" t="s">
        <v>186</v>
      </c>
      <c r="D72" s="150" t="s">
        <v>122</v>
      </c>
      <c r="E72" s="150"/>
      <c r="F72" s="150"/>
      <c r="G72" s="151">
        <f t="shared" si="7"/>
        <v>15</v>
      </c>
      <c r="H72" s="151">
        <f t="shared" si="8"/>
        <v>2</v>
      </c>
      <c r="I72" s="161"/>
      <c r="J72" s="157"/>
      <c r="K72" s="157"/>
      <c r="L72" s="157"/>
      <c r="M72" s="157"/>
      <c r="N72" s="157"/>
      <c r="O72" s="157"/>
      <c r="P72" s="157"/>
      <c r="Q72" s="157"/>
      <c r="R72" s="157"/>
      <c r="S72" s="158"/>
      <c r="T72" s="159"/>
      <c r="U72" s="160"/>
      <c r="V72" s="157"/>
      <c r="W72" s="157"/>
      <c r="X72" s="157"/>
      <c r="Y72" s="157"/>
      <c r="Z72" s="157"/>
      <c r="AA72" s="157"/>
      <c r="AB72" s="157"/>
      <c r="AC72" s="157"/>
      <c r="AD72" s="157"/>
      <c r="AE72" s="158"/>
      <c r="AF72" s="158"/>
      <c r="AG72" s="159"/>
      <c r="AH72" s="160">
        <v>15</v>
      </c>
      <c r="AI72" s="157"/>
      <c r="AJ72" s="157"/>
      <c r="AK72" s="157"/>
      <c r="AL72" s="157"/>
      <c r="AM72" s="157"/>
      <c r="AN72" s="157"/>
      <c r="AO72" s="157"/>
      <c r="AP72" s="157"/>
      <c r="AQ72" s="157"/>
      <c r="AR72" s="158"/>
      <c r="AS72" s="159">
        <v>2</v>
      </c>
      <c r="AT72" s="160"/>
      <c r="AU72" s="157"/>
      <c r="AV72" s="157"/>
      <c r="AW72" s="157"/>
      <c r="AX72" s="157"/>
      <c r="AY72" s="157"/>
      <c r="AZ72" s="157"/>
      <c r="BA72" s="157"/>
      <c r="BB72" s="157"/>
      <c r="BC72" s="157"/>
      <c r="BD72" s="158"/>
      <c r="BE72" s="159"/>
      <c r="BF72" s="163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5"/>
      <c r="BR72" s="163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5"/>
      <c r="CD72" s="163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5"/>
      <c r="CP72" s="163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5"/>
      <c r="DB72" s="17"/>
      <c r="DC72" s="17"/>
      <c r="DD72" s="17"/>
      <c r="DE72" s="17"/>
    </row>
    <row r="73" spans="1:109" ht="15" x14ac:dyDescent="0.25">
      <c r="A73" s="17"/>
      <c r="B73" s="149" t="s">
        <v>110</v>
      </c>
      <c r="C73" s="166" t="s">
        <v>192</v>
      </c>
      <c r="D73" s="150" t="s">
        <v>122</v>
      </c>
      <c r="E73" s="150"/>
      <c r="F73" s="150"/>
      <c r="G73" s="151">
        <f t="shared" si="7"/>
        <v>10</v>
      </c>
      <c r="H73" s="151">
        <f t="shared" si="8"/>
        <v>2</v>
      </c>
      <c r="I73" s="161"/>
      <c r="J73" s="157"/>
      <c r="K73" s="157"/>
      <c r="L73" s="157"/>
      <c r="M73" s="157"/>
      <c r="N73" s="157"/>
      <c r="O73" s="157"/>
      <c r="P73" s="157"/>
      <c r="Q73" s="157"/>
      <c r="R73" s="157"/>
      <c r="S73" s="158"/>
      <c r="T73" s="159"/>
      <c r="U73" s="160"/>
      <c r="V73" s="157"/>
      <c r="W73" s="157"/>
      <c r="X73" s="157"/>
      <c r="Y73" s="157"/>
      <c r="Z73" s="157"/>
      <c r="AA73" s="157"/>
      <c r="AB73" s="157"/>
      <c r="AC73" s="157"/>
      <c r="AD73" s="157"/>
      <c r="AE73" s="158"/>
      <c r="AF73" s="158"/>
      <c r="AG73" s="159"/>
      <c r="AH73" s="160">
        <v>10</v>
      </c>
      <c r="AI73" s="157"/>
      <c r="AJ73" s="157"/>
      <c r="AK73" s="157"/>
      <c r="AL73" s="157"/>
      <c r="AM73" s="157"/>
      <c r="AN73" s="157"/>
      <c r="AO73" s="157"/>
      <c r="AP73" s="157"/>
      <c r="AQ73" s="157"/>
      <c r="AR73" s="158"/>
      <c r="AS73" s="159">
        <v>2</v>
      </c>
      <c r="AT73" s="160"/>
      <c r="AU73" s="157"/>
      <c r="AV73" s="157"/>
      <c r="AW73" s="157"/>
      <c r="AX73" s="157"/>
      <c r="AY73" s="157"/>
      <c r="AZ73" s="157"/>
      <c r="BA73" s="157"/>
      <c r="BB73" s="157"/>
      <c r="BC73" s="157"/>
      <c r="BD73" s="158"/>
      <c r="BE73" s="159"/>
      <c r="BF73" s="163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5"/>
      <c r="BR73" s="163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5"/>
      <c r="CD73" s="163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5"/>
      <c r="CP73" s="163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5"/>
      <c r="DB73" s="17"/>
      <c r="DC73" s="17"/>
      <c r="DD73" s="17"/>
      <c r="DE73" s="17"/>
    </row>
    <row r="74" spans="1:109" ht="15" x14ac:dyDescent="0.25">
      <c r="A74" s="17"/>
      <c r="B74" s="149" t="s">
        <v>111</v>
      </c>
      <c r="C74" s="166" t="s">
        <v>192</v>
      </c>
      <c r="D74" s="150"/>
      <c r="E74" s="150"/>
      <c r="F74" s="150" t="s">
        <v>122</v>
      </c>
      <c r="G74" s="151">
        <f t="shared" si="7"/>
        <v>10</v>
      </c>
      <c r="H74" s="151">
        <f t="shared" si="8"/>
        <v>2</v>
      </c>
      <c r="I74" s="161"/>
      <c r="J74" s="157"/>
      <c r="K74" s="157"/>
      <c r="L74" s="157"/>
      <c r="M74" s="157"/>
      <c r="N74" s="157"/>
      <c r="O74" s="157"/>
      <c r="P74" s="157"/>
      <c r="Q74" s="157"/>
      <c r="R74" s="157"/>
      <c r="S74" s="158"/>
      <c r="T74" s="159"/>
      <c r="U74" s="160"/>
      <c r="V74" s="157"/>
      <c r="W74" s="157"/>
      <c r="X74" s="157"/>
      <c r="Y74" s="157"/>
      <c r="Z74" s="157"/>
      <c r="AA74" s="157"/>
      <c r="AB74" s="157"/>
      <c r="AC74" s="157"/>
      <c r="AD74" s="157"/>
      <c r="AE74" s="158"/>
      <c r="AF74" s="158"/>
      <c r="AG74" s="159"/>
      <c r="AH74" s="160"/>
      <c r="AI74" s="157">
        <v>10</v>
      </c>
      <c r="AJ74" s="157"/>
      <c r="AK74" s="157"/>
      <c r="AL74" s="157"/>
      <c r="AM74" s="157"/>
      <c r="AN74" s="157"/>
      <c r="AO74" s="157"/>
      <c r="AP74" s="157"/>
      <c r="AQ74" s="157"/>
      <c r="AR74" s="158"/>
      <c r="AS74" s="159">
        <v>2</v>
      </c>
      <c r="AT74" s="160"/>
      <c r="AU74" s="157"/>
      <c r="AV74" s="157"/>
      <c r="AW74" s="157"/>
      <c r="AX74" s="157"/>
      <c r="AY74" s="157"/>
      <c r="AZ74" s="157"/>
      <c r="BA74" s="157"/>
      <c r="BB74" s="157"/>
      <c r="BC74" s="157"/>
      <c r="BD74" s="158"/>
      <c r="BE74" s="159"/>
      <c r="BF74" s="163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5"/>
      <c r="BR74" s="163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5"/>
      <c r="CD74" s="163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5"/>
      <c r="CP74" s="163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5"/>
      <c r="DB74" s="17"/>
      <c r="DC74" s="17"/>
      <c r="DD74" s="17"/>
      <c r="DE74" s="17"/>
    </row>
    <row r="75" spans="1:109" ht="15" x14ac:dyDescent="0.25">
      <c r="A75" s="17"/>
      <c r="B75" s="149" t="s">
        <v>112</v>
      </c>
      <c r="C75" s="166" t="s">
        <v>180</v>
      </c>
      <c r="D75" s="150"/>
      <c r="E75" s="150"/>
      <c r="F75" s="150" t="s">
        <v>123</v>
      </c>
      <c r="G75" s="151">
        <f t="shared" si="7"/>
        <v>10</v>
      </c>
      <c r="H75" s="151">
        <f t="shared" si="8"/>
        <v>2</v>
      </c>
      <c r="I75" s="161"/>
      <c r="J75" s="157"/>
      <c r="K75" s="157"/>
      <c r="L75" s="157"/>
      <c r="M75" s="157"/>
      <c r="N75" s="157"/>
      <c r="O75" s="157"/>
      <c r="P75" s="157"/>
      <c r="Q75" s="157"/>
      <c r="R75" s="157"/>
      <c r="S75" s="158"/>
      <c r="T75" s="159"/>
      <c r="U75" s="160"/>
      <c r="V75" s="157"/>
      <c r="W75" s="157"/>
      <c r="X75" s="157"/>
      <c r="Y75" s="157"/>
      <c r="Z75" s="157"/>
      <c r="AA75" s="157"/>
      <c r="AB75" s="157"/>
      <c r="AC75" s="157"/>
      <c r="AD75" s="157"/>
      <c r="AE75" s="158"/>
      <c r="AF75" s="158"/>
      <c r="AG75" s="159"/>
      <c r="AH75" s="160"/>
      <c r="AI75" s="157"/>
      <c r="AJ75" s="157"/>
      <c r="AK75" s="157"/>
      <c r="AL75" s="157"/>
      <c r="AM75" s="157"/>
      <c r="AN75" s="157"/>
      <c r="AO75" s="157"/>
      <c r="AP75" s="157"/>
      <c r="AQ75" s="157"/>
      <c r="AR75" s="158"/>
      <c r="AS75" s="159"/>
      <c r="AT75" s="160"/>
      <c r="AU75" s="157">
        <v>10</v>
      </c>
      <c r="AV75" s="157"/>
      <c r="AW75" s="157"/>
      <c r="AX75" s="157"/>
      <c r="AY75" s="157"/>
      <c r="AZ75" s="157"/>
      <c r="BA75" s="157"/>
      <c r="BB75" s="157"/>
      <c r="BC75" s="157"/>
      <c r="BD75" s="158"/>
      <c r="BE75" s="159">
        <v>2</v>
      </c>
      <c r="BF75" s="163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5"/>
      <c r="BR75" s="163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5"/>
      <c r="CD75" s="163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5"/>
      <c r="CP75" s="163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5"/>
      <c r="DB75" s="17"/>
      <c r="DC75" s="17"/>
      <c r="DD75" s="17"/>
      <c r="DE75" s="17"/>
    </row>
    <row r="76" spans="1:109" ht="15" x14ac:dyDescent="0.25">
      <c r="A76" s="17"/>
      <c r="B76" s="149" t="s">
        <v>113</v>
      </c>
      <c r="C76" s="167" t="s">
        <v>198</v>
      </c>
      <c r="D76" s="150"/>
      <c r="E76" s="150"/>
      <c r="F76" s="150" t="s">
        <v>123</v>
      </c>
      <c r="G76" s="151">
        <f t="shared" si="7"/>
        <v>15</v>
      </c>
      <c r="H76" s="151">
        <f t="shared" si="8"/>
        <v>3</v>
      </c>
      <c r="I76" s="161"/>
      <c r="J76" s="157"/>
      <c r="K76" s="157"/>
      <c r="L76" s="157"/>
      <c r="M76" s="157"/>
      <c r="N76" s="157"/>
      <c r="O76" s="157"/>
      <c r="P76" s="157"/>
      <c r="Q76" s="157"/>
      <c r="R76" s="157"/>
      <c r="S76" s="158"/>
      <c r="T76" s="159"/>
      <c r="U76" s="160"/>
      <c r="V76" s="157"/>
      <c r="W76" s="157"/>
      <c r="X76" s="157"/>
      <c r="Y76" s="157"/>
      <c r="Z76" s="157"/>
      <c r="AA76" s="157"/>
      <c r="AB76" s="157"/>
      <c r="AC76" s="157"/>
      <c r="AD76" s="157"/>
      <c r="AE76" s="158"/>
      <c r="AF76" s="158"/>
      <c r="AG76" s="159"/>
      <c r="AH76" s="160"/>
      <c r="AI76" s="157"/>
      <c r="AJ76" s="157"/>
      <c r="AK76" s="157"/>
      <c r="AL76" s="157"/>
      <c r="AM76" s="157"/>
      <c r="AN76" s="157"/>
      <c r="AO76" s="157"/>
      <c r="AP76" s="157"/>
      <c r="AQ76" s="157"/>
      <c r="AR76" s="158"/>
      <c r="AS76" s="159"/>
      <c r="AT76" s="160">
        <v>15</v>
      </c>
      <c r="AU76" s="157"/>
      <c r="AV76" s="157"/>
      <c r="AW76" s="157"/>
      <c r="AX76" s="157"/>
      <c r="AY76" s="157"/>
      <c r="AZ76" s="157"/>
      <c r="BA76" s="157"/>
      <c r="BB76" s="157"/>
      <c r="BC76" s="157"/>
      <c r="BD76" s="158"/>
      <c r="BE76" s="159">
        <v>3</v>
      </c>
      <c r="BF76" s="163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5"/>
      <c r="BR76" s="163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5"/>
      <c r="CD76" s="163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5"/>
      <c r="CP76" s="163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5"/>
      <c r="DB76" s="17"/>
      <c r="DC76" s="17"/>
      <c r="DD76" s="17"/>
      <c r="DE76" s="17"/>
    </row>
    <row r="77" spans="1:109" ht="15" x14ac:dyDescent="0.25">
      <c r="A77" s="17"/>
      <c r="B77" s="149" t="s">
        <v>114</v>
      </c>
      <c r="C77" s="168" t="s">
        <v>187</v>
      </c>
      <c r="D77" s="150"/>
      <c r="E77" s="150"/>
      <c r="F77" s="150" t="s">
        <v>123</v>
      </c>
      <c r="G77" s="151">
        <f t="shared" si="7"/>
        <v>10</v>
      </c>
      <c r="H77" s="151">
        <f t="shared" si="8"/>
        <v>2</v>
      </c>
      <c r="I77" s="161"/>
      <c r="J77" s="157"/>
      <c r="K77" s="157"/>
      <c r="L77" s="157"/>
      <c r="M77" s="157"/>
      <c r="N77" s="157"/>
      <c r="O77" s="157"/>
      <c r="P77" s="157"/>
      <c r="Q77" s="157"/>
      <c r="R77" s="157"/>
      <c r="S77" s="158"/>
      <c r="T77" s="159"/>
      <c r="U77" s="160"/>
      <c r="V77" s="157"/>
      <c r="W77" s="157"/>
      <c r="X77" s="157"/>
      <c r="Y77" s="157"/>
      <c r="Z77" s="157"/>
      <c r="AA77" s="157"/>
      <c r="AB77" s="157"/>
      <c r="AC77" s="157"/>
      <c r="AD77" s="157"/>
      <c r="AE77" s="158"/>
      <c r="AF77" s="158"/>
      <c r="AG77" s="159"/>
      <c r="AH77" s="160"/>
      <c r="AI77" s="157"/>
      <c r="AJ77" s="157"/>
      <c r="AK77" s="157"/>
      <c r="AL77" s="157"/>
      <c r="AM77" s="157"/>
      <c r="AN77" s="157"/>
      <c r="AO77" s="157"/>
      <c r="AP77" s="157"/>
      <c r="AQ77" s="157"/>
      <c r="AR77" s="158"/>
      <c r="AS77" s="159"/>
      <c r="AT77" s="160"/>
      <c r="AU77" s="157"/>
      <c r="AV77" s="157">
        <v>10</v>
      </c>
      <c r="AW77" s="157"/>
      <c r="AX77" s="157"/>
      <c r="AY77" s="157"/>
      <c r="AZ77" s="157"/>
      <c r="BA77" s="157"/>
      <c r="BB77" s="157"/>
      <c r="BC77" s="157"/>
      <c r="BD77" s="158"/>
      <c r="BE77" s="159">
        <v>2</v>
      </c>
      <c r="BF77" s="163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5"/>
      <c r="BR77" s="163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5"/>
      <c r="CD77" s="163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5"/>
      <c r="CP77" s="163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5"/>
      <c r="DB77" s="17"/>
      <c r="DC77" s="17"/>
      <c r="DD77" s="17"/>
      <c r="DE77" s="17"/>
    </row>
    <row r="78" spans="1:109" ht="30" x14ac:dyDescent="0.25">
      <c r="A78" s="17"/>
      <c r="B78" s="149" t="s">
        <v>115</v>
      </c>
      <c r="C78" s="167" t="s">
        <v>181</v>
      </c>
      <c r="D78" s="150"/>
      <c r="E78" s="150"/>
      <c r="F78" s="150" t="s">
        <v>123</v>
      </c>
      <c r="G78" s="151">
        <f t="shared" si="7"/>
        <v>10</v>
      </c>
      <c r="H78" s="151">
        <f t="shared" si="8"/>
        <v>2</v>
      </c>
      <c r="I78" s="161"/>
      <c r="J78" s="157"/>
      <c r="K78" s="157"/>
      <c r="L78" s="157"/>
      <c r="M78" s="157"/>
      <c r="N78" s="157"/>
      <c r="O78" s="157"/>
      <c r="P78" s="157"/>
      <c r="Q78" s="157"/>
      <c r="R78" s="157"/>
      <c r="S78" s="158"/>
      <c r="T78" s="159"/>
      <c r="U78" s="160"/>
      <c r="V78" s="157"/>
      <c r="W78" s="157"/>
      <c r="X78" s="157"/>
      <c r="Y78" s="157"/>
      <c r="Z78" s="157"/>
      <c r="AA78" s="157"/>
      <c r="AB78" s="157"/>
      <c r="AC78" s="157"/>
      <c r="AD78" s="157"/>
      <c r="AE78" s="158"/>
      <c r="AF78" s="158"/>
      <c r="AG78" s="159"/>
      <c r="AH78" s="160"/>
      <c r="AI78" s="157"/>
      <c r="AJ78" s="157"/>
      <c r="AK78" s="157"/>
      <c r="AL78" s="157"/>
      <c r="AM78" s="157"/>
      <c r="AN78" s="157"/>
      <c r="AO78" s="157"/>
      <c r="AP78" s="157"/>
      <c r="AQ78" s="157"/>
      <c r="AR78" s="158"/>
      <c r="AS78" s="159"/>
      <c r="AT78" s="160"/>
      <c r="AU78" s="157"/>
      <c r="AV78" s="157">
        <v>10</v>
      </c>
      <c r="AW78" s="157"/>
      <c r="AX78" s="157"/>
      <c r="AY78" s="157"/>
      <c r="AZ78" s="157"/>
      <c r="BA78" s="157"/>
      <c r="BB78" s="157"/>
      <c r="BC78" s="157"/>
      <c r="BD78" s="158"/>
      <c r="BE78" s="159">
        <v>2</v>
      </c>
      <c r="BF78" s="163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5"/>
      <c r="BR78" s="163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5"/>
      <c r="CD78" s="163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5"/>
      <c r="CP78" s="163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5"/>
      <c r="DB78" s="17"/>
      <c r="DC78" s="17"/>
      <c r="DD78" s="17"/>
      <c r="DE78" s="17"/>
    </row>
    <row r="79" spans="1:109" ht="15" x14ac:dyDescent="0.25">
      <c r="A79" s="17"/>
      <c r="B79" s="149" t="s">
        <v>116</v>
      </c>
      <c r="C79" s="8" t="s">
        <v>182</v>
      </c>
      <c r="D79" s="150"/>
      <c r="E79" s="150"/>
      <c r="F79" s="150" t="s">
        <v>123</v>
      </c>
      <c r="G79" s="151">
        <f t="shared" si="7"/>
        <v>10</v>
      </c>
      <c r="H79" s="151">
        <f t="shared" si="8"/>
        <v>2</v>
      </c>
      <c r="I79" s="161"/>
      <c r="J79" s="157"/>
      <c r="K79" s="157"/>
      <c r="L79" s="157"/>
      <c r="M79" s="157"/>
      <c r="N79" s="157"/>
      <c r="O79" s="157"/>
      <c r="P79" s="157"/>
      <c r="Q79" s="157"/>
      <c r="R79" s="157"/>
      <c r="S79" s="158"/>
      <c r="T79" s="159"/>
      <c r="U79" s="160"/>
      <c r="V79" s="157"/>
      <c r="W79" s="157"/>
      <c r="X79" s="157"/>
      <c r="Y79" s="157"/>
      <c r="Z79" s="157"/>
      <c r="AA79" s="157"/>
      <c r="AB79" s="157"/>
      <c r="AC79" s="157"/>
      <c r="AD79" s="157"/>
      <c r="AE79" s="158"/>
      <c r="AF79" s="158"/>
      <c r="AG79" s="159"/>
      <c r="AH79" s="160"/>
      <c r="AI79" s="157"/>
      <c r="AJ79" s="157"/>
      <c r="AK79" s="157"/>
      <c r="AL79" s="157"/>
      <c r="AM79" s="157"/>
      <c r="AN79" s="157"/>
      <c r="AO79" s="157"/>
      <c r="AP79" s="157"/>
      <c r="AQ79" s="157"/>
      <c r="AR79" s="158"/>
      <c r="AS79" s="159"/>
      <c r="AT79" s="160"/>
      <c r="AU79" s="157">
        <v>10</v>
      </c>
      <c r="AV79" s="157"/>
      <c r="AW79" s="157"/>
      <c r="AX79" s="157"/>
      <c r="AY79" s="157"/>
      <c r="AZ79" s="157"/>
      <c r="BA79" s="157"/>
      <c r="BB79" s="157"/>
      <c r="BC79" s="157"/>
      <c r="BD79" s="158"/>
      <c r="BE79" s="159">
        <v>2</v>
      </c>
      <c r="BF79" s="163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5"/>
      <c r="BR79" s="163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5"/>
      <c r="CD79" s="163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5"/>
      <c r="CP79" s="163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5"/>
      <c r="DB79" s="17"/>
      <c r="DC79" s="17"/>
      <c r="DD79" s="17"/>
      <c r="DE79" s="17"/>
    </row>
    <row r="80" spans="1:109" ht="15" x14ac:dyDescent="0.25">
      <c r="A80" s="17"/>
      <c r="B80" s="149" t="s">
        <v>126</v>
      </c>
      <c r="C80" s="7" t="s">
        <v>183</v>
      </c>
      <c r="D80" s="150"/>
      <c r="E80" s="150"/>
      <c r="F80" s="150" t="s">
        <v>122</v>
      </c>
      <c r="G80" s="151">
        <f t="shared" si="7"/>
        <v>10</v>
      </c>
      <c r="H80" s="151">
        <f t="shared" si="8"/>
        <v>2</v>
      </c>
      <c r="I80" s="161"/>
      <c r="J80" s="157"/>
      <c r="K80" s="157"/>
      <c r="L80" s="157"/>
      <c r="M80" s="157"/>
      <c r="N80" s="157"/>
      <c r="O80" s="157"/>
      <c r="P80" s="157"/>
      <c r="Q80" s="157"/>
      <c r="R80" s="157"/>
      <c r="S80" s="158"/>
      <c r="T80" s="159"/>
      <c r="U80" s="160"/>
      <c r="V80" s="157"/>
      <c r="W80" s="157"/>
      <c r="X80" s="157"/>
      <c r="Y80" s="157"/>
      <c r="Z80" s="157"/>
      <c r="AA80" s="157"/>
      <c r="AB80" s="157"/>
      <c r="AC80" s="157"/>
      <c r="AD80" s="157"/>
      <c r="AE80" s="158"/>
      <c r="AF80" s="158"/>
      <c r="AG80" s="159"/>
      <c r="AH80" s="160"/>
      <c r="AI80" s="157">
        <v>10</v>
      </c>
      <c r="AJ80" s="157"/>
      <c r="AK80" s="157"/>
      <c r="AL80" s="157"/>
      <c r="AM80" s="157"/>
      <c r="AN80" s="157"/>
      <c r="AO80" s="157"/>
      <c r="AP80" s="157"/>
      <c r="AQ80" s="157"/>
      <c r="AR80" s="158"/>
      <c r="AS80" s="159">
        <v>2</v>
      </c>
      <c r="AT80" s="160"/>
      <c r="AU80" s="157"/>
      <c r="AV80" s="157"/>
      <c r="AW80" s="157"/>
      <c r="AX80" s="157"/>
      <c r="AY80" s="157"/>
      <c r="AZ80" s="157"/>
      <c r="BA80" s="157"/>
      <c r="BB80" s="157"/>
      <c r="BC80" s="157"/>
      <c r="BD80" s="158"/>
      <c r="BE80" s="159"/>
      <c r="BF80" s="163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5"/>
      <c r="BR80" s="163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5"/>
      <c r="CD80" s="163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5"/>
      <c r="CP80" s="163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5"/>
      <c r="DB80" s="17"/>
      <c r="DC80" s="17"/>
      <c r="DD80" s="17"/>
      <c r="DE80" s="17"/>
    </row>
    <row r="81" spans="1:113" ht="15.6" x14ac:dyDescent="0.3">
      <c r="A81" s="17"/>
      <c r="B81" s="229" t="s">
        <v>17</v>
      </c>
      <c r="C81" s="230"/>
      <c r="D81" s="230"/>
      <c r="E81" s="230"/>
      <c r="F81" s="231"/>
      <c r="G81" s="169">
        <v>110</v>
      </c>
      <c r="H81" s="170">
        <v>21</v>
      </c>
      <c r="I81" s="171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5"/>
      <c r="U81" s="163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5"/>
      <c r="AH81" s="163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5"/>
      <c r="AT81" s="163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5"/>
      <c r="BF81" s="163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5"/>
      <c r="BR81" s="163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5"/>
      <c r="CD81" s="163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5"/>
      <c r="CP81" s="163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5"/>
      <c r="DB81" s="17"/>
      <c r="DC81" s="17"/>
      <c r="DD81" s="17"/>
      <c r="DE81" s="17"/>
    </row>
    <row r="82" spans="1:113" ht="15.6" x14ac:dyDescent="0.25">
      <c r="B82" s="267" t="s">
        <v>74</v>
      </c>
      <c r="C82" s="268"/>
      <c r="D82" s="268"/>
      <c r="E82" s="268"/>
      <c r="F82" s="268"/>
      <c r="G82" s="268"/>
      <c r="H82" s="269"/>
      <c r="I82" s="70">
        <f t="shared" ref="I82:AG82" si="9">SUM(I14:I81)</f>
        <v>75</v>
      </c>
      <c r="J82" s="70">
        <f t="shared" si="9"/>
        <v>55</v>
      </c>
      <c r="K82" s="70">
        <f t="shared" si="9"/>
        <v>15</v>
      </c>
      <c r="L82" s="70">
        <f t="shared" si="9"/>
        <v>0</v>
      </c>
      <c r="M82" s="70">
        <f t="shared" si="9"/>
        <v>0</v>
      </c>
      <c r="N82" s="70">
        <f t="shared" si="9"/>
        <v>0</v>
      </c>
      <c r="O82" s="70">
        <f t="shared" si="9"/>
        <v>0</v>
      </c>
      <c r="P82" s="70">
        <f t="shared" si="9"/>
        <v>0</v>
      </c>
      <c r="Q82" s="70">
        <f t="shared" si="9"/>
        <v>0</v>
      </c>
      <c r="R82" s="70">
        <f t="shared" si="9"/>
        <v>0</v>
      </c>
      <c r="S82" s="70">
        <f t="shared" si="9"/>
        <v>0</v>
      </c>
      <c r="T82" s="71">
        <f t="shared" si="9"/>
        <v>30</v>
      </c>
      <c r="U82" s="70">
        <f t="shared" si="9"/>
        <v>45</v>
      </c>
      <c r="V82" s="70">
        <f t="shared" si="9"/>
        <v>45</v>
      </c>
      <c r="W82" s="70">
        <f t="shared" si="9"/>
        <v>10</v>
      </c>
      <c r="X82" s="70">
        <f t="shared" si="9"/>
        <v>0</v>
      </c>
      <c r="Y82" s="70">
        <f t="shared" si="9"/>
        <v>20</v>
      </c>
      <c r="Z82" s="70">
        <f t="shared" si="9"/>
        <v>0</v>
      </c>
      <c r="AA82" s="70">
        <f t="shared" si="9"/>
        <v>0</v>
      </c>
      <c r="AB82" s="70">
        <f t="shared" si="9"/>
        <v>0</v>
      </c>
      <c r="AC82" s="70">
        <f t="shared" si="9"/>
        <v>0</v>
      </c>
      <c r="AD82" s="70">
        <f t="shared" si="9"/>
        <v>0</v>
      </c>
      <c r="AE82" s="70">
        <f t="shared" si="9"/>
        <v>0</v>
      </c>
      <c r="AF82" s="179">
        <v>15</v>
      </c>
      <c r="AG82" s="71">
        <f t="shared" si="9"/>
        <v>18</v>
      </c>
      <c r="AH82" s="70">
        <f>SUM(AH14:AH58)</f>
        <v>35</v>
      </c>
      <c r="AI82" s="70">
        <f>SUM(AI14:AI58)</f>
        <v>45</v>
      </c>
      <c r="AJ82" s="70">
        <f>SUM(AJ14:AJ58)</f>
        <v>60</v>
      </c>
      <c r="AK82" s="70">
        <f t="shared" ref="AK82:AR82" si="10">SUM(AK14:AK81)</f>
        <v>30</v>
      </c>
      <c r="AL82" s="70">
        <f t="shared" si="10"/>
        <v>20</v>
      </c>
      <c r="AM82" s="70">
        <f t="shared" si="10"/>
        <v>0</v>
      </c>
      <c r="AN82" s="70">
        <f t="shared" si="10"/>
        <v>0</v>
      </c>
      <c r="AO82" s="70">
        <f t="shared" si="10"/>
        <v>0</v>
      </c>
      <c r="AP82" s="70">
        <f t="shared" si="10"/>
        <v>0</v>
      </c>
      <c r="AQ82" s="70">
        <f t="shared" si="10"/>
        <v>0</v>
      </c>
      <c r="AR82" s="70">
        <f t="shared" si="10"/>
        <v>0</v>
      </c>
      <c r="AS82" s="71">
        <f>SUM(AS14:AS58)</f>
        <v>30</v>
      </c>
      <c r="AT82" s="70">
        <f>SUM(AT14:AT58)</f>
        <v>50</v>
      </c>
      <c r="AU82" s="70">
        <f>SUM(AU14:AU58)</f>
        <v>35</v>
      </c>
      <c r="AV82" s="70">
        <f>SUM(AV14:AV58)</f>
        <v>45</v>
      </c>
      <c r="AW82" s="70">
        <f>SUM(AW14:AW58)</f>
        <v>30</v>
      </c>
      <c r="AX82" s="70">
        <f t="shared" ref="AX82:BD82" si="11">SUM(AX14:AX81)</f>
        <v>20</v>
      </c>
      <c r="AY82" s="70">
        <f t="shared" si="11"/>
        <v>0</v>
      </c>
      <c r="AZ82" s="70">
        <f t="shared" si="11"/>
        <v>0</v>
      </c>
      <c r="BA82" s="70">
        <f t="shared" si="11"/>
        <v>0</v>
      </c>
      <c r="BB82" s="70">
        <f t="shared" si="11"/>
        <v>0</v>
      </c>
      <c r="BC82" s="70">
        <f t="shared" si="11"/>
        <v>0</v>
      </c>
      <c r="BD82" s="70">
        <f t="shared" si="11"/>
        <v>0</v>
      </c>
      <c r="BE82" s="71">
        <f>SUM(BE14:BE58)</f>
        <v>31</v>
      </c>
      <c r="BF82" s="70">
        <f t="shared" ref="BF82:DA82" si="12">SUM(BF14:BF81)</f>
        <v>0</v>
      </c>
      <c r="BG82" s="70">
        <f t="shared" si="12"/>
        <v>0</v>
      </c>
      <c r="BH82" s="70">
        <f t="shared" si="12"/>
        <v>0</v>
      </c>
      <c r="BI82" s="70">
        <f t="shared" si="12"/>
        <v>0</v>
      </c>
      <c r="BJ82" s="70">
        <f t="shared" si="12"/>
        <v>0</v>
      </c>
      <c r="BK82" s="70">
        <f t="shared" si="12"/>
        <v>0</v>
      </c>
      <c r="BL82" s="70">
        <f t="shared" si="12"/>
        <v>0</v>
      </c>
      <c r="BM82" s="70">
        <f t="shared" si="12"/>
        <v>0</v>
      </c>
      <c r="BN82" s="70">
        <f t="shared" si="12"/>
        <v>0</v>
      </c>
      <c r="BO82" s="70">
        <f t="shared" si="12"/>
        <v>0</v>
      </c>
      <c r="BP82" s="70">
        <f t="shared" si="12"/>
        <v>0</v>
      </c>
      <c r="BQ82" s="71">
        <f t="shared" si="12"/>
        <v>0</v>
      </c>
      <c r="BR82" s="70">
        <f t="shared" si="12"/>
        <v>0</v>
      </c>
      <c r="BS82" s="70">
        <f t="shared" si="12"/>
        <v>0</v>
      </c>
      <c r="BT82" s="70">
        <f t="shared" si="12"/>
        <v>0</v>
      </c>
      <c r="BU82" s="70">
        <f t="shared" si="12"/>
        <v>0</v>
      </c>
      <c r="BV82" s="70">
        <f t="shared" si="12"/>
        <v>0</v>
      </c>
      <c r="BW82" s="70">
        <f t="shared" si="12"/>
        <v>0</v>
      </c>
      <c r="BX82" s="70">
        <f t="shared" si="12"/>
        <v>0</v>
      </c>
      <c r="BY82" s="70">
        <f t="shared" si="12"/>
        <v>0</v>
      </c>
      <c r="BZ82" s="70">
        <f t="shared" si="12"/>
        <v>0</v>
      </c>
      <c r="CA82" s="70">
        <f t="shared" si="12"/>
        <v>0</v>
      </c>
      <c r="CB82" s="70">
        <f t="shared" si="12"/>
        <v>0</v>
      </c>
      <c r="CC82" s="71">
        <f t="shared" si="12"/>
        <v>0</v>
      </c>
      <c r="CD82" s="70">
        <f t="shared" si="12"/>
        <v>0</v>
      </c>
      <c r="CE82" s="70">
        <f t="shared" si="12"/>
        <v>0</v>
      </c>
      <c r="CF82" s="70">
        <f t="shared" si="12"/>
        <v>0</v>
      </c>
      <c r="CG82" s="70">
        <f t="shared" si="12"/>
        <v>0</v>
      </c>
      <c r="CH82" s="70">
        <f t="shared" si="12"/>
        <v>0</v>
      </c>
      <c r="CI82" s="70">
        <f t="shared" si="12"/>
        <v>0</v>
      </c>
      <c r="CJ82" s="70">
        <f t="shared" si="12"/>
        <v>0</v>
      </c>
      <c r="CK82" s="70">
        <f t="shared" si="12"/>
        <v>0</v>
      </c>
      <c r="CL82" s="70">
        <f t="shared" si="12"/>
        <v>0</v>
      </c>
      <c r="CM82" s="70">
        <f t="shared" si="12"/>
        <v>0</v>
      </c>
      <c r="CN82" s="70">
        <f t="shared" si="12"/>
        <v>0</v>
      </c>
      <c r="CO82" s="71">
        <f t="shared" si="12"/>
        <v>0</v>
      </c>
      <c r="CP82" s="70">
        <f t="shared" si="12"/>
        <v>0</v>
      </c>
      <c r="CQ82" s="70">
        <f t="shared" si="12"/>
        <v>0</v>
      </c>
      <c r="CR82" s="70">
        <f t="shared" si="12"/>
        <v>0</v>
      </c>
      <c r="CS82" s="70">
        <f t="shared" si="12"/>
        <v>0</v>
      </c>
      <c r="CT82" s="70">
        <f t="shared" si="12"/>
        <v>0</v>
      </c>
      <c r="CU82" s="70">
        <f t="shared" si="12"/>
        <v>0</v>
      </c>
      <c r="CV82" s="70">
        <f t="shared" si="12"/>
        <v>0</v>
      </c>
      <c r="CW82" s="70">
        <f t="shared" si="12"/>
        <v>0</v>
      </c>
      <c r="CX82" s="70">
        <f t="shared" si="12"/>
        <v>0</v>
      </c>
      <c r="CY82" s="70">
        <f t="shared" si="12"/>
        <v>0</v>
      </c>
      <c r="CZ82" s="70">
        <f t="shared" si="12"/>
        <v>0</v>
      </c>
      <c r="DA82" s="71">
        <f t="shared" si="12"/>
        <v>0</v>
      </c>
      <c r="DB82" s="43"/>
      <c r="DC82" s="43"/>
    </row>
    <row r="83" spans="1:113" ht="16.2" thickBot="1" x14ac:dyDescent="0.35">
      <c r="B83" s="258" t="s">
        <v>98</v>
      </c>
      <c r="C83" s="259"/>
      <c r="D83" s="260"/>
      <c r="E83" s="260"/>
      <c r="F83" s="261"/>
      <c r="G83" s="72"/>
      <c r="H83" s="73"/>
      <c r="I83" s="266" t="s">
        <v>81</v>
      </c>
      <c r="J83" s="254"/>
      <c r="K83" s="254"/>
      <c r="L83" s="254"/>
      <c r="M83" s="254"/>
      <c r="N83" s="254"/>
      <c r="O83" s="254"/>
      <c r="P83" s="254"/>
      <c r="Q83" s="256">
        <f>SUM(I82:S82)</f>
        <v>145</v>
      </c>
      <c r="R83" s="257"/>
      <c r="S83" s="74" t="s">
        <v>82</v>
      </c>
      <c r="T83" s="75">
        <f>SUM(I82:M82)</f>
        <v>145</v>
      </c>
      <c r="U83" s="181" t="s">
        <v>83</v>
      </c>
      <c r="V83" s="182"/>
      <c r="W83" s="182"/>
      <c r="X83" s="182"/>
      <c r="Y83" s="182"/>
      <c r="Z83" s="182"/>
      <c r="AA83" s="182"/>
      <c r="AB83" s="182"/>
      <c r="AC83" s="175">
        <f>SUM(U82:AE82)</f>
        <v>120</v>
      </c>
      <c r="AD83" s="176"/>
      <c r="AE83" s="74" t="s">
        <v>82</v>
      </c>
      <c r="AF83" s="74"/>
      <c r="AG83" s="75">
        <f>SUM(U82:Y82)</f>
        <v>120</v>
      </c>
      <c r="AH83" s="218" t="s">
        <v>84</v>
      </c>
      <c r="AI83" s="219"/>
      <c r="AJ83" s="219"/>
      <c r="AK83" s="219"/>
      <c r="AL83" s="219"/>
      <c r="AM83" s="219"/>
      <c r="AN83" s="219"/>
      <c r="AO83" s="219"/>
      <c r="AP83" s="256">
        <f>SUM(AH82:AR82)</f>
        <v>190</v>
      </c>
      <c r="AQ83" s="257"/>
      <c r="AR83" s="76" t="s">
        <v>82</v>
      </c>
      <c r="AS83" s="75">
        <f>SUM(AH82:AL82)</f>
        <v>190</v>
      </c>
      <c r="AT83" s="218" t="s">
        <v>85</v>
      </c>
      <c r="AU83" s="219"/>
      <c r="AV83" s="219"/>
      <c r="AW83" s="219"/>
      <c r="AX83" s="219"/>
      <c r="AY83" s="219"/>
      <c r="AZ83" s="219"/>
      <c r="BA83" s="219"/>
      <c r="BB83" s="256">
        <f>SUM(AT82:BD82)</f>
        <v>180</v>
      </c>
      <c r="BC83" s="257"/>
      <c r="BD83" s="74" t="s">
        <v>82</v>
      </c>
      <c r="BE83" s="75">
        <f>SUM(AT82:AX82)</f>
        <v>180</v>
      </c>
      <c r="BF83" s="218" t="s">
        <v>86</v>
      </c>
      <c r="BG83" s="219"/>
      <c r="BH83" s="219"/>
      <c r="BI83" s="219"/>
      <c r="BJ83" s="219"/>
      <c r="BK83" s="219"/>
      <c r="BL83" s="219"/>
      <c r="BM83" s="219"/>
      <c r="BN83" s="256">
        <f>SUM(BF82:BP82)</f>
        <v>0</v>
      </c>
      <c r="BO83" s="256"/>
      <c r="BP83" s="74" t="s">
        <v>82</v>
      </c>
      <c r="BQ83" s="75">
        <f>BQ82</f>
        <v>0</v>
      </c>
      <c r="BR83" s="218" t="s">
        <v>87</v>
      </c>
      <c r="BS83" s="219"/>
      <c r="BT83" s="219"/>
      <c r="BU83" s="219"/>
      <c r="BV83" s="219"/>
      <c r="BW83" s="219"/>
      <c r="BX83" s="219"/>
      <c r="BY83" s="219"/>
      <c r="BZ83" s="256">
        <f>SUM(BR82:CB82)</f>
        <v>0</v>
      </c>
      <c r="CA83" s="256"/>
      <c r="CB83" s="74" t="s">
        <v>82</v>
      </c>
      <c r="CC83" s="75">
        <f>CC82</f>
        <v>0</v>
      </c>
      <c r="CD83" s="218" t="s">
        <v>88</v>
      </c>
      <c r="CE83" s="219"/>
      <c r="CF83" s="219"/>
      <c r="CG83" s="219"/>
      <c r="CH83" s="219"/>
      <c r="CI83" s="219"/>
      <c r="CJ83" s="219"/>
      <c r="CK83" s="219"/>
      <c r="CL83" s="256">
        <f>SUM(CD82:CN82)</f>
        <v>0</v>
      </c>
      <c r="CM83" s="257"/>
      <c r="CN83" s="74" t="s">
        <v>82</v>
      </c>
      <c r="CO83" s="75">
        <f>CO82</f>
        <v>0</v>
      </c>
      <c r="CP83" s="218" t="s">
        <v>89</v>
      </c>
      <c r="CQ83" s="219"/>
      <c r="CR83" s="219"/>
      <c r="CS83" s="219"/>
      <c r="CT83" s="219"/>
      <c r="CU83" s="219"/>
      <c r="CV83" s="219"/>
      <c r="CW83" s="219"/>
      <c r="CX83" s="256">
        <f>SUM(CP82:CZ82)</f>
        <v>0</v>
      </c>
      <c r="CY83" s="257"/>
      <c r="CZ83" s="74" t="s">
        <v>82</v>
      </c>
      <c r="DA83" s="75">
        <f>DA82</f>
        <v>0</v>
      </c>
      <c r="DB83" s="43"/>
      <c r="DC83" s="43"/>
      <c r="DD83" s="17"/>
      <c r="DE83" s="17"/>
      <c r="DF83" s="17"/>
      <c r="DG83" s="17"/>
      <c r="DH83" s="17"/>
      <c r="DI83" s="17"/>
    </row>
    <row r="84" spans="1:113" s="17" customFormat="1" ht="16.2" thickTop="1" x14ac:dyDescent="0.3">
      <c r="B84" s="77" t="s">
        <v>79</v>
      </c>
      <c r="C84" s="78"/>
      <c r="D84" s="78"/>
      <c r="E84" s="78"/>
      <c r="F84" s="78"/>
      <c r="G84" s="78"/>
      <c r="H84" s="79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4"/>
      <c r="U84" s="63"/>
      <c r="V84" s="63"/>
      <c r="W84" s="63"/>
      <c r="X84" s="63"/>
      <c r="Y84" s="63"/>
      <c r="Z84" s="63"/>
      <c r="AA84" s="63"/>
      <c r="AB84" s="63"/>
      <c r="AC84" s="63"/>
      <c r="AD84" s="80"/>
      <c r="AE84" s="80"/>
      <c r="AF84" s="80"/>
      <c r="AG84" s="64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4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4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4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4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4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4"/>
      <c r="DB84" s="43"/>
      <c r="DC84" s="43"/>
    </row>
    <row r="85" spans="1:113" s="17" customFormat="1" ht="15.6" x14ac:dyDescent="0.3">
      <c r="B85" s="81" t="s">
        <v>108</v>
      </c>
      <c r="C85" s="82" t="s">
        <v>125</v>
      </c>
      <c r="D85" s="83"/>
      <c r="E85" s="83"/>
      <c r="F85" s="173" t="s">
        <v>121</v>
      </c>
      <c r="G85" s="54"/>
      <c r="H85" s="55">
        <f>SUM(T85,AG85,AS85,BE85,BQ85,CC85,CO85,DA85)</f>
        <v>12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41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0"/>
      <c r="AG85" s="41">
        <v>12</v>
      </c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40"/>
      <c r="AS85" s="41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40"/>
      <c r="BE85" s="41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1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40"/>
      <c r="CC85" s="41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40"/>
      <c r="CO85" s="41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40"/>
      <c r="DA85" s="41"/>
      <c r="DB85" s="43"/>
      <c r="DC85" s="43"/>
    </row>
    <row r="86" spans="1:113" s="17" customFormat="1" ht="15.6" x14ac:dyDescent="0.3">
      <c r="B86" s="81"/>
      <c r="C86" s="82"/>
      <c r="D86" s="83"/>
      <c r="E86" s="83"/>
      <c r="F86" s="116"/>
      <c r="G86" s="54"/>
      <c r="H86" s="55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  <c r="T86" s="41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  <c r="AF86" s="40"/>
      <c r="AG86" s="41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AS86" s="41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40"/>
      <c r="BE86" s="41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1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40"/>
      <c r="CC86" s="41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40"/>
      <c r="CO86" s="41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40"/>
      <c r="DA86" s="41"/>
      <c r="DB86" s="43"/>
      <c r="DC86" s="43"/>
    </row>
    <row r="87" spans="1:113" s="17" customFormat="1" ht="15" x14ac:dyDescent="0.25">
      <c r="B87" s="81" t="s">
        <v>109</v>
      </c>
      <c r="C87" s="174" t="s">
        <v>194</v>
      </c>
      <c r="D87" s="173"/>
      <c r="E87" s="173"/>
      <c r="F87" s="173" t="s">
        <v>120</v>
      </c>
      <c r="G87" s="54">
        <v>4</v>
      </c>
      <c r="H87" s="55"/>
      <c r="I87" s="134">
        <v>4</v>
      </c>
      <c r="J87" s="134"/>
      <c r="K87" s="134"/>
      <c r="L87" s="39"/>
      <c r="M87" s="39"/>
      <c r="N87" s="39"/>
      <c r="O87" s="39"/>
      <c r="P87" s="39"/>
      <c r="Q87" s="39"/>
      <c r="R87" s="39"/>
      <c r="S87" s="40"/>
      <c r="T87" s="41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  <c r="AF87" s="40"/>
      <c r="AG87" s="41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40"/>
      <c r="AS87" s="41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40"/>
      <c r="BE87" s="41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1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40"/>
      <c r="CC87" s="41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40"/>
      <c r="CO87" s="41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40"/>
      <c r="DA87" s="41"/>
      <c r="DB87" s="43"/>
      <c r="DC87" s="43"/>
    </row>
    <row r="88" spans="1:113" s="17" customFormat="1" ht="15" x14ac:dyDescent="0.25">
      <c r="B88" s="81" t="s">
        <v>110</v>
      </c>
      <c r="C88" s="174" t="s">
        <v>195</v>
      </c>
      <c r="D88" s="173"/>
      <c r="E88" s="173"/>
      <c r="F88" s="173" t="s">
        <v>120</v>
      </c>
      <c r="G88" s="54">
        <v>3</v>
      </c>
      <c r="H88" s="55">
        <f>SUM(T88,AG88,AS88,BE88,BQ88,CC88,CO88,DA88)</f>
        <v>0</v>
      </c>
      <c r="I88" s="134"/>
      <c r="J88" s="134">
        <v>3</v>
      </c>
      <c r="K88" s="134"/>
      <c r="L88" s="39"/>
      <c r="M88" s="39"/>
      <c r="N88" s="39"/>
      <c r="O88" s="39"/>
      <c r="P88" s="39"/>
      <c r="Q88" s="39"/>
      <c r="R88" s="39"/>
      <c r="S88" s="40"/>
      <c r="T88" s="41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F88" s="40"/>
      <c r="AG88" s="41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AS88" s="41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40"/>
      <c r="BE88" s="41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1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40"/>
      <c r="CC88" s="41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40"/>
      <c r="CO88" s="41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40"/>
      <c r="DA88" s="41"/>
      <c r="DB88" s="43"/>
      <c r="DC88" s="43"/>
    </row>
    <row r="89" spans="1:113" s="17" customFormat="1" ht="15.6" x14ac:dyDescent="0.3">
      <c r="B89" s="252" t="s">
        <v>17</v>
      </c>
      <c r="C89" s="253"/>
      <c r="D89" s="254"/>
      <c r="E89" s="254"/>
      <c r="F89" s="255"/>
      <c r="G89" s="84">
        <f t="shared" ref="G89:AM89" si="13">SUM(G85:G88)</f>
        <v>7</v>
      </c>
      <c r="H89" s="84">
        <f t="shared" si="13"/>
        <v>12</v>
      </c>
      <c r="I89" s="85">
        <f t="shared" si="13"/>
        <v>4</v>
      </c>
      <c r="J89" s="85">
        <f t="shared" si="13"/>
        <v>3</v>
      </c>
      <c r="K89" s="85">
        <f t="shared" si="13"/>
        <v>0</v>
      </c>
      <c r="L89" s="85">
        <f t="shared" si="13"/>
        <v>0</v>
      </c>
      <c r="M89" s="85">
        <f t="shared" si="13"/>
        <v>0</v>
      </c>
      <c r="N89" s="85">
        <f t="shared" si="13"/>
        <v>0</v>
      </c>
      <c r="O89" s="85">
        <f t="shared" si="13"/>
        <v>0</v>
      </c>
      <c r="P89" s="85">
        <f t="shared" si="13"/>
        <v>0</v>
      </c>
      <c r="Q89" s="85">
        <f t="shared" si="13"/>
        <v>0</v>
      </c>
      <c r="R89" s="85">
        <f t="shared" si="13"/>
        <v>0</v>
      </c>
      <c r="S89" s="85">
        <f t="shared" si="13"/>
        <v>0</v>
      </c>
      <c r="T89" s="86">
        <f t="shared" si="13"/>
        <v>0</v>
      </c>
      <c r="U89" s="85">
        <f t="shared" si="13"/>
        <v>0</v>
      </c>
      <c r="V89" s="85">
        <f t="shared" si="13"/>
        <v>0</v>
      </c>
      <c r="W89" s="85">
        <f t="shared" si="13"/>
        <v>0</v>
      </c>
      <c r="X89" s="85">
        <f t="shared" si="13"/>
        <v>0</v>
      </c>
      <c r="Y89" s="85">
        <f t="shared" si="13"/>
        <v>0</v>
      </c>
      <c r="Z89" s="85">
        <f t="shared" si="13"/>
        <v>0</v>
      </c>
      <c r="AA89" s="85">
        <f t="shared" si="13"/>
        <v>0</v>
      </c>
      <c r="AB89" s="85">
        <f t="shared" si="13"/>
        <v>0</v>
      </c>
      <c r="AC89" s="85">
        <f t="shared" si="13"/>
        <v>0</v>
      </c>
      <c r="AD89" s="85">
        <f t="shared" si="13"/>
        <v>0</v>
      </c>
      <c r="AE89" s="85">
        <f t="shared" si="13"/>
        <v>0</v>
      </c>
      <c r="AF89" s="180"/>
      <c r="AG89" s="86">
        <f t="shared" si="13"/>
        <v>12</v>
      </c>
      <c r="AH89" s="85">
        <f t="shared" si="13"/>
        <v>0</v>
      </c>
      <c r="AI89" s="85">
        <f t="shared" si="13"/>
        <v>0</v>
      </c>
      <c r="AJ89" s="85">
        <f t="shared" si="13"/>
        <v>0</v>
      </c>
      <c r="AK89" s="85">
        <f t="shared" si="13"/>
        <v>0</v>
      </c>
      <c r="AL89" s="85">
        <f t="shared" si="13"/>
        <v>0</v>
      </c>
      <c r="AM89" s="85">
        <f t="shared" si="13"/>
        <v>0</v>
      </c>
      <c r="AN89" s="85">
        <f t="shared" ref="AN89:BS89" si="14">SUM(AN85:AN88)</f>
        <v>0</v>
      </c>
      <c r="AO89" s="85">
        <f t="shared" si="14"/>
        <v>0</v>
      </c>
      <c r="AP89" s="85">
        <f t="shared" si="14"/>
        <v>0</v>
      </c>
      <c r="AQ89" s="85">
        <f t="shared" si="14"/>
        <v>0</v>
      </c>
      <c r="AR89" s="85">
        <f t="shared" si="14"/>
        <v>0</v>
      </c>
      <c r="AS89" s="86">
        <f t="shared" si="14"/>
        <v>0</v>
      </c>
      <c r="AT89" s="85">
        <f t="shared" si="14"/>
        <v>0</v>
      </c>
      <c r="AU89" s="85">
        <f t="shared" si="14"/>
        <v>0</v>
      </c>
      <c r="AV89" s="85">
        <f t="shared" si="14"/>
        <v>0</v>
      </c>
      <c r="AW89" s="85">
        <f t="shared" si="14"/>
        <v>0</v>
      </c>
      <c r="AX89" s="85">
        <f t="shared" si="14"/>
        <v>0</v>
      </c>
      <c r="AY89" s="85">
        <f t="shared" si="14"/>
        <v>0</v>
      </c>
      <c r="AZ89" s="85">
        <f t="shared" si="14"/>
        <v>0</v>
      </c>
      <c r="BA89" s="85">
        <f t="shared" si="14"/>
        <v>0</v>
      </c>
      <c r="BB89" s="85">
        <f t="shared" si="14"/>
        <v>0</v>
      </c>
      <c r="BC89" s="85">
        <f t="shared" si="14"/>
        <v>0</v>
      </c>
      <c r="BD89" s="85">
        <f t="shared" si="14"/>
        <v>0</v>
      </c>
      <c r="BE89" s="86">
        <f t="shared" si="14"/>
        <v>0</v>
      </c>
      <c r="BF89" s="85">
        <f t="shared" si="14"/>
        <v>0</v>
      </c>
      <c r="BG89" s="85">
        <f t="shared" si="14"/>
        <v>0</v>
      </c>
      <c r="BH89" s="85">
        <f t="shared" si="14"/>
        <v>0</v>
      </c>
      <c r="BI89" s="85">
        <f t="shared" si="14"/>
        <v>0</v>
      </c>
      <c r="BJ89" s="85">
        <f t="shared" si="14"/>
        <v>0</v>
      </c>
      <c r="BK89" s="85">
        <f t="shared" si="14"/>
        <v>0</v>
      </c>
      <c r="BL89" s="85">
        <f t="shared" si="14"/>
        <v>0</v>
      </c>
      <c r="BM89" s="85">
        <f t="shared" si="14"/>
        <v>0</v>
      </c>
      <c r="BN89" s="85">
        <f t="shared" si="14"/>
        <v>0</v>
      </c>
      <c r="BO89" s="85">
        <f t="shared" si="14"/>
        <v>0</v>
      </c>
      <c r="BP89" s="85">
        <f t="shared" si="14"/>
        <v>0</v>
      </c>
      <c r="BQ89" s="86">
        <f t="shared" si="14"/>
        <v>0</v>
      </c>
      <c r="BR89" s="85">
        <f t="shared" si="14"/>
        <v>0</v>
      </c>
      <c r="BS89" s="85">
        <f t="shared" si="14"/>
        <v>0</v>
      </c>
      <c r="BT89" s="85">
        <f t="shared" ref="BT89:CY89" si="15">SUM(BT85:BT88)</f>
        <v>0</v>
      </c>
      <c r="BU89" s="85">
        <f t="shared" si="15"/>
        <v>0</v>
      </c>
      <c r="BV89" s="85">
        <f t="shared" si="15"/>
        <v>0</v>
      </c>
      <c r="BW89" s="85">
        <f t="shared" si="15"/>
        <v>0</v>
      </c>
      <c r="BX89" s="85">
        <f t="shared" si="15"/>
        <v>0</v>
      </c>
      <c r="BY89" s="85">
        <f t="shared" si="15"/>
        <v>0</v>
      </c>
      <c r="BZ89" s="85">
        <f t="shared" si="15"/>
        <v>0</v>
      </c>
      <c r="CA89" s="85">
        <f t="shared" si="15"/>
        <v>0</v>
      </c>
      <c r="CB89" s="85">
        <f t="shared" si="15"/>
        <v>0</v>
      </c>
      <c r="CC89" s="86">
        <f t="shared" si="15"/>
        <v>0</v>
      </c>
      <c r="CD89" s="85">
        <f t="shared" si="15"/>
        <v>0</v>
      </c>
      <c r="CE89" s="85">
        <f t="shared" si="15"/>
        <v>0</v>
      </c>
      <c r="CF89" s="85">
        <f t="shared" si="15"/>
        <v>0</v>
      </c>
      <c r="CG89" s="85">
        <f t="shared" si="15"/>
        <v>0</v>
      </c>
      <c r="CH89" s="85">
        <f t="shared" si="15"/>
        <v>0</v>
      </c>
      <c r="CI89" s="85">
        <f t="shared" si="15"/>
        <v>0</v>
      </c>
      <c r="CJ89" s="85">
        <f t="shared" si="15"/>
        <v>0</v>
      </c>
      <c r="CK89" s="85">
        <f t="shared" si="15"/>
        <v>0</v>
      </c>
      <c r="CL89" s="85">
        <f t="shared" si="15"/>
        <v>0</v>
      </c>
      <c r="CM89" s="85">
        <f t="shared" si="15"/>
        <v>0</v>
      </c>
      <c r="CN89" s="85">
        <f t="shared" si="15"/>
        <v>0</v>
      </c>
      <c r="CO89" s="86">
        <f t="shared" si="15"/>
        <v>0</v>
      </c>
      <c r="CP89" s="85">
        <f t="shared" si="15"/>
        <v>0</v>
      </c>
      <c r="CQ89" s="85">
        <f t="shared" si="15"/>
        <v>0</v>
      </c>
      <c r="CR89" s="85">
        <f t="shared" si="15"/>
        <v>0</v>
      </c>
      <c r="CS89" s="85">
        <f t="shared" si="15"/>
        <v>0</v>
      </c>
      <c r="CT89" s="85">
        <f t="shared" si="15"/>
        <v>0</v>
      </c>
      <c r="CU89" s="85">
        <f t="shared" si="15"/>
        <v>0</v>
      </c>
      <c r="CV89" s="85">
        <f t="shared" si="15"/>
        <v>0</v>
      </c>
      <c r="CW89" s="85">
        <f t="shared" si="15"/>
        <v>0</v>
      </c>
      <c r="CX89" s="85">
        <f t="shared" si="15"/>
        <v>0</v>
      </c>
      <c r="CY89" s="85">
        <f t="shared" si="15"/>
        <v>0</v>
      </c>
      <c r="CZ89" s="85">
        <f>SUM(CZ85:CZ88)</f>
        <v>0</v>
      </c>
      <c r="DA89" s="86">
        <f>SUM(DA85:DA88)</f>
        <v>0</v>
      </c>
      <c r="DB89" s="43"/>
      <c r="DC89" s="43"/>
    </row>
    <row r="90" spans="1:113" s="17" customFormat="1" ht="15.6" x14ac:dyDescent="0.3">
      <c r="B90" s="263" t="s">
        <v>74</v>
      </c>
      <c r="C90" s="264"/>
      <c r="D90" s="264"/>
      <c r="E90" s="264"/>
      <c r="F90" s="264"/>
      <c r="G90" s="264"/>
      <c r="H90" s="265"/>
      <c r="I90" s="266" t="s">
        <v>81</v>
      </c>
      <c r="J90" s="254"/>
      <c r="K90" s="254"/>
      <c r="L90" s="254"/>
      <c r="M90" s="254"/>
      <c r="N90" s="254"/>
      <c r="O90" s="254"/>
      <c r="P90" s="254"/>
      <c r="Q90" s="256">
        <f>SUM(I89:S89)</f>
        <v>7</v>
      </c>
      <c r="R90" s="257"/>
      <c r="S90" s="74" t="s">
        <v>82</v>
      </c>
      <c r="T90" s="75">
        <f>T89</f>
        <v>0</v>
      </c>
      <c r="U90" s="181" t="s">
        <v>83</v>
      </c>
      <c r="V90" s="182"/>
      <c r="W90" s="182"/>
      <c r="X90" s="182"/>
      <c r="Y90" s="182"/>
      <c r="Z90" s="182"/>
      <c r="AA90" s="182"/>
      <c r="AB90" s="182"/>
      <c r="AC90" s="175">
        <f>SUM(U89:AE89)</f>
        <v>0</v>
      </c>
      <c r="AD90" s="176"/>
      <c r="AE90" s="74" t="s">
        <v>82</v>
      </c>
      <c r="AF90" s="74"/>
      <c r="AG90" s="75">
        <f>AG89</f>
        <v>12</v>
      </c>
      <c r="AH90" s="218" t="s">
        <v>84</v>
      </c>
      <c r="AI90" s="219"/>
      <c r="AJ90" s="219"/>
      <c r="AK90" s="219"/>
      <c r="AL90" s="219"/>
      <c r="AM90" s="219"/>
      <c r="AN90" s="219"/>
      <c r="AO90" s="219"/>
      <c r="AP90" s="256">
        <f>SUM(AH89:AR89)</f>
        <v>0</v>
      </c>
      <c r="AQ90" s="257"/>
      <c r="AR90" s="74" t="s">
        <v>82</v>
      </c>
      <c r="AS90" s="75">
        <f>AS89</f>
        <v>0</v>
      </c>
      <c r="AT90" s="218" t="s">
        <v>85</v>
      </c>
      <c r="AU90" s="219"/>
      <c r="AV90" s="219"/>
      <c r="AW90" s="219"/>
      <c r="AX90" s="219"/>
      <c r="AY90" s="219"/>
      <c r="AZ90" s="219"/>
      <c r="BA90" s="219"/>
      <c r="BB90" s="256">
        <f>SUM(AT89:BD89)</f>
        <v>0</v>
      </c>
      <c r="BC90" s="257"/>
      <c r="BD90" s="74" t="s">
        <v>82</v>
      </c>
      <c r="BE90" s="75">
        <f>BE89</f>
        <v>0</v>
      </c>
      <c r="BF90" s="218" t="s">
        <v>86</v>
      </c>
      <c r="BG90" s="219"/>
      <c r="BH90" s="219"/>
      <c r="BI90" s="219"/>
      <c r="BJ90" s="219"/>
      <c r="BK90" s="219"/>
      <c r="BL90" s="219"/>
      <c r="BM90" s="219"/>
      <c r="BN90" s="256">
        <f>SUM(BF89:BP89)</f>
        <v>0</v>
      </c>
      <c r="BO90" s="256"/>
      <c r="BP90" s="74" t="s">
        <v>82</v>
      </c>
      <c r="BQ90" s="75">
        <f>BQ89</f>
        <v>0</v>
      </c>
      <c r="BR90" s="218" t="s">
        <v>87</v>
      </c>
      <c r="BS90" s="219"/>
      <c r="BT90" s="219"/>
      <c r="BU90" s="219"/>
      <c r="BV90" s="219"/>
      <c r="BW90" s="219"/>
      <c r="BX90" s="219"/>
      <c r="BY90" s="219"/>
      <c r="BZ90" s="256">
        <f>SUM(BR89:CB89)</f>
        <v>0</v>
      </c>
      <c r="CA90" s="256"/>
      <c r="CB90" s="74" t="s">
        <v>82</v>
      </c>
      <c r="CC90" s="75">
        <f>CC89</f>
        <v>0</v>
      </c>
      <c r="CD90" s="218" t="s">
        <v>88</v>
      </c>
      <c r="CE90" s="219"/>
      <c r="CF90" s="219"/>
      <c r="CG90" s="219"/>
      <c r="CH90" s="219"/>
      <c r="CI90" s="219"/>
      <c r="CJ90" s="219"/>
      <c r="CK90" s="219"/>
      <c r="CL90" s="256">
        <f>SUM(CD89:CN89)</f>
        <v>0</v>
      </c>
      <c r="CM90" s="257"/>
      <c r="CN90" s="74" t="s">
        <v>82</v>
      </c>
      <c r="CO90" s="75">
        <f>CO89</f>
        <v>0</v>
      </c>
      <c r="CP90" s="218" t="s">
        <v>89</v>
      </c>
      <c r="CQ90" s="219"/>
      <c r="CR90" s="219"/>
      <c r="CS90" s="219"/>
      <c r="CT90" s="219"/>
      <c r="CU90" s="219"/>
      <c r="CV90" s="219"/>
      <c r="CW90" s="219"/>
      <c r="CX90" s="256">
        <f>SUM(CP89:CZ89)</f>
        <v>0</v>
      </c>
      <c r="CY90" s="257"/>
      <c r="CZ90" s="74" t="s">
        <v>82</v>
      </c>
      <c r="DA90" s="75">
        <f>DA89</f>
        <v>0</v>
      </c>
      <c r="DB90" s="43"/>
      <c r="DC90" s="43"/>
    </row>
    <row r="91" spans="1:113" s="17" customFormat="1" ht="16.2" thickBot="1" x14ac:dyDescent="0.35">
      <c r="B91" s="258" t="s">
        <v>103</v>
      </c>
      <c r="C91" s="259"/>
      <c r="D91" s="260"/>
      <c r="E91" s="260"/>
      <c r="F91" s="261"/>
      <c r="G91" s="72">
        <f>SUBTOTAL(9,G28,G47,G81,G89)</f>
        <v>657</v>
      </c>
      <c r="H91" s="72">
        <f>SUBTOTAL(9,H28,H47,H81,H89)</f>
        <v>121</v>
      </c>
      <c r="I91" s="218" t="s">
        <v>90</v>
      </c>
      <c r="J91" s="219"/>
      <c r="K91" s="219"/>
      <c r="L91" s="219"/>
      <c r="M91" s="219"/>
      <c r="N91" s="219"/>
      <c r="O91" s="219"/>
      <c r="P91" s="219"/>
      <c r="Q91" s="262">
        <f>SUM(Q83,Q90)</f>
        <v>152</v>
      </c>
      <c r="R91" s="262"/>
      <c r="S91" s="87" t="s">
        <v>82</v>
      </c>
      <c r="T91" s="88">
        <f>SUM(T83,T90)</f>
        <v>145</v>
      </c>
      <c r="U91" s="181" t="s">
        <v>97</v>
      </c>
      <c r="V91" s="182"/>
      <c r="W91" s="182"/>
      <c r="X91" s="182"/>
      <c r="Y91" s="182"/>
      <c r="Z91" s="182"/>
      <c r="AA91" s="182"/>
      <c r="AB91" s="182"/>
      <c r="AC91" s="175">
        <f>SUM(AC83,AC90)</f>
        <v>120</v>
      </c>
      <c r="AD91" s="175"/>
      <c r="AE91" s="177" t="s">
        <v>82</v>
      </c>
      <c r="AF91" s="177"/>
      <c r="AG91" s="88">
        <f>SUM(AG83,AG90)</f>
        <v>132</v>
      </c>
      <c r="AH91" s="218" t="s">
        <v>96</v>
      </c>
      <c r="AI91" s="219"/>
      <c r="AJ91" s="219"/>
      <c r="AK91" s="219"/>
      <c r="AL91" s="219"/>
      <c r="AM91" s="219"/>
      <c r="AN91" s="219"/>
      <c r="AO91" s="219"/>
      <c r="AP91" s="262">
        <f>SUM(AP83,AP90)</f>
        <v>190</v>
      </c>
      <c r="AQ91" s="262"/>
      <c r="AR91" s="87" t="s">
        <v>82</v>
      </c>
      <c r="AS91" s="88">
        <f>SUM(AS83,AS90)</f>
        <v>190</v>
      </c>
      <c r="AT91" s="218" t="s">
        <v>95</v>
      </c>
      <c r="AU91" s="219"/>
      <c r="AV91" s="219"/>
      <c r="AW91" s="219"/>
      <c r="AX91" s="219"/>
      <c r="AY91" s="219"/>
      <c r="AZ91" s="219"/>
      <c r="BA91" s="219"/>
      <c r="BB91" s="262">
        <f>SUM(BB83,BB90)</f>
        <v>180</v>
      </c>
      <c r="BC91" s="262"/>
      <c r="BD91" s="87" t="s">
        <v>82</v>
      </c>
      <c r="BE91" s="88">
        <f>SUM(BE83,BE90)</f>
        <v>180</v>
      </c>
      <c r="BF91" s="218" t="s">
        <v>94</v>
      </c>
      <c r="BG91" s="219"/>
      <c r="BH91" s="219"/>
      <c r="BI91" s="219"/>
      <c r="BJ91" s="219"/>
      <c r="BK91" s="219"/>
      <c r="BL91" s="219"/>
      <c r="BM91" s="219"/>
      <c r="BN91" s="262">
        <f>SUM(BN83,BN90)</f>
        <v>0</v>
      </c>
      <c r="BO91" s="262"/>
      <c r="BP91" s="87" t="s">
        <v>82</v>
      </c>
      <c r="BQ91" s="88">
        <f>SUM(BQ83,BQ90)</f>
        <v>0</v>
      </c>
      <c r="BR91" s="218" t="s">
        <v>93</v>
      </c>
      <c r="BS91" s="219"/>
      <c r="BT91" s="219"/>
      <c r="BU91" s="219"/>
      <c r="BV91" s="219"/>
      <c r="BW91" s="219"/>
      <c r="BX91" s="219"/>
      <c r="BY91" s="219"/>
      <c r="BZ91" s="262">
        <f>SUM(BZ83,BZ90)</f>
        <v>0</v>
      </c>
      <c r="CA91" s="262"/>
      <c r="CB91" s="87" t="s">
        <v>82</v>
      </c>
      <c r="CC91" s="88">
        <f>SUM(CC83,CC90)</f>
        <v>0</v>
      </c>
      <c r="CD91" s="218" t="s">
        <v>92</v>
      </c>
      <c r="CE91" s="219"/>
      <c r="CF91" s="219"/>
      <c r="CG91" s="219"/>
      <c r="CH91" s="219"/>
      <c r="CI91" s="219"/>
      <c r="CJ91" s="219"/>
      <c r="CK91" s="219"/>
      <c r="CL91" s="262">
        <f>SUM(CL83,CL90)</f>
        <v>0</v>
      </c>
      <c r="CM91" s="262"/>
      <c r="CN91" s="87" t="s">
        <v>82</v>
      </c>
      <c r="CO91" s="88">
        <f>SUM(CO83,CO90)</f>
        <v>0</v>
      </c>
      <c r="CP91" s="218" t="s">
        <v>91</v>
      </c>
      <c r="CQ91" s="219"/>
      <c r="CR91" s="219"/>
      <c r="CS91" s="219"/>
      <c r="CT91" s="219"/>
      <c r="CU91" s="219"/>
      <c r="CV91" s="219"/>
      <c r="CW91" s="219"/>
      <c r="CX91" s="262">
        <f>SUM(CX83,CX90)</f>
        <v>0</v>
      </c>
      <c r="CY91" s="262"/>
      <c r="CZ91" s="87" t="s">
        <v>82</v>
      </c>
      <c r="DA91" s="88">
        <f>SUM(DA83,DA90)</f>
        <v>0</v>
      </c>
      <c r="DB91" s="43"/>
      <c r="DC91" s="43"/>
    </row>
    <row r="92" spans="1:113" s="17" customFormat="1" ht="13.8" thickTop="1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</row>
    <row r="93" spans="1:113" x14ac:dyDescent="0.25">
      <c r="A93" s="21" t="s">
        <v>44</v>
      </c>
      <c r="B93" s="20"/>
      <c r="C93" s="19" t="s">
        <v>175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</row>
    <row r="94" spans="1:113" x14ac:dyDescent="0.25">
      <c r="A94" s="21"/>
      <c r="B94" s="20"/>
      <c r="C94" s="19" t="s">
        <v>174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</row>
    <row r="95" spans="1:113" x14ac:dyDescent="0.25">
      <c r="A95" s="34" t="s">
        <v>102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6"/>
    </row>
    <row r="96" spans="1:113" x14ac:dyDescent="0.25">
      <c r="A96" s="28"/>
      <c r="B96" s="29"/>
      <c r="C96" s="29" t="s">
        <v>177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30"/>
    </row>
    <row r="97" spans="1:105" x14ac:dyDescent="0.2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30"/>
    </row>
    <row r="98" spans="1:105" x14ac:dyDescent="0.2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30"/>
    </row>
    <row r="99" spans="1:105" x14ac:dyDescent="0.2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30"/>
    </row>
    <row r="100" spans="1:105" x14ac:dyDescent="0.2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30"/>
    </row>
    <row r="101" spans="1:105" x14ac:dyDescent="0.2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30"/>
    </row>
    <row r="102" spans="1:105" x14ac:dyDescent="0.2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3"/>
    </row>
  </sheetData>
  <mergeCells count="97">
    <mergeCell ref="BR83:BY83"/>
    <mergeCell ref="AH83:AO83"/>
    <mergeCell ref="BN83:BO83"/>
    <mergeCell ref="BB91:BC91"/>
    <mergeCell ref="BZ90:CA90"/>
    <mergeCell ref="BF91:BM91"/>
    <mergeCell ref="BN91:BO91"/>
    <mergeCell ref="BR91:BY91"/>
    <mergeCell ref="BN90:BO90"/>
    <mergeCell ref="BR90:BY90"/>
    <mergeCell ref="CX83:CY83"/>
    <mergeCell ref="CP83:CW83"/>
    <mergeCell ref="BZ83:CA83"/>
    <mergeCell ref="CD83:CK83"/>
    <mergeCell ref="CX91:CY91"/>
    <mergeCell ref="CX90:CY90"/>
    <mergeCell ref="CD91:CK91"/>
    <mergeCell ref="CL91:CM91"/>
    <mergeCell ref="CP90:CW90"/>
    <mergeCell ref="CP91:CW91"/>
    <mergeCell ref="CD90:CK90"/>
    <mergeCell ref="CL90:CM90"/>
    <mergeCell ref="CL83:CM83"/>
    <mergeCell ref="BZ91:CA91"/>
    <mergeCell ref="B82:H82"/>
    <mergeCell ref="Q83:R83"/>
    <mergeCell ref="BB83:BC83"/>
    <mergeCell ref="BF83:BM83"/>
    <mergeCell ref="AP83:AQ83"/>
    <mergeCell ref="AT83:BA83"/>
    <mergeCell ref="B83:F83"/>
    <mergeCell ref="I83:P83"/>
    <mergeCell ref="B89:F89"/>
    <mergeCell ref="AT91:BA91"/>
    <mergeCell ref="BB90:BC90"/>
    <mergeCell ref="BF90:BM90"/>
    <mergeCell ref="AP90:AQ90"/>
    <mergeCell ref="AT90:BA90"/>
    <mergeCell ref="AH90:AO90"/>
    <mergeCell ref="B91:F91"/>
    <mergeCell ref="I91:P91"/>
    <mergeCell ref="Q91:R91"/>
    <mergeCell ref="AP91:AQ91"/>
    <mergeCell ref="AH91:AO91"/>
    <mergeCell ref="B90:H90"/>
    <mergeCell ref="I90:P90"/>
    <mergeCell ref="Q90:R90"/>
    <mergeCell ref="B81:F81"/>
    <mergeCell ref="B48:H48"/>
    <mergeCell ref="BQ11:BQ12"/>
    <mergeCell ref="BR11:CB11"/>
    <mergeCell ref="B59:H59"/>
    <mergeCell ref="AT59:BE59"/>
    <mergeCell ref="I59:T59"/>
    <mergeCell ref="U59:AG59"/>
    <mergeCell ref="AH59:AS59"/>
    <mergeCell ref="I11:S11"/>
    <mergeCell ref="B29:H29"/>
    <mergeCell ref="B47:F47"/>
    <mergeCell ref="AG11:AG12"/>
    <mergeCell ref="AS11:AS12"/>
    <mergeCell ref="T11:T12"/>
    <mergeCell ref="H10:H12"/>
    <mergeCell ref="B70:C70"/>
    <mergeCell ref="U11:AF11"/>
    <mergeCell ref="E9:CC9"/>
    <mergeCell ref="BF11:BP11"/>
    <mergeCell ref="AH10:BE10"/>
    <mergeCell ref="AH11:AR11"/>
    <mergeCell ref="BF10:CC10"/>
    <mergeCell ref="AT11:BD11"/>
    <mergeCell ref="BE11:BE12"/>
    <mergeCell ref="I10:AG10"/>
    <mergeCell ref="E11:E12"/>
    <mergeCell ref="F11:F12"/>
    <mergeCell ref="CC11:CC12"/>
    <mergeCell ref="CP11:CZ11"/>
    <mergeCell ref="DA11:DA12"/>
    <mergeCell ref="B13:H13"/>
    <mergeCell ref="B28:F28"/>
    <mergeCell ref="B10:B12"/>
    <mergeCell ref="C10:C12"/>
    <mergeCell ref="D10:F10"/>
    <mergeCell ref="G10:G12"/>
    <mergeCell ref="CD10:DA10"/>
    <mergeCell ref="D11:D12"/>
    <mergeCell ref="CO11:CO12"/>
    <mergeCell ref="CD11:CN11"/>
    <mergeCell ref="E6:CC6"/>
    <mergeCell ref="E7:CC7"/>
    <mergeCell ref="E8:L8"/>
    <mergeCell ref="A1:C1"/>
    <mergeCell ref="B2:H2"/>
    <mergeCell ref="B3:H3"/>
    <mergeCell ref="B5:C5"/>
    <mergeCell ref="D5:F5"/>
    <mergeCell ref="G5:H5"/>
  </mergeCells>
  <phoneticPr fontId="5" type="noConversion"/>
  <conditionalFormatting sqref="B2:H3 E6:CC7 E8:L8 G5:H5">
    <cfRule type="cellIs" dxfId="0" priority="2" stopIfTrue="1" operator="equal">
      <formula>0</formula>
    </cfRule>
  </conditionalFormatting>
  <dataValidations count="2"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83" xr:uid="{00000000-0002-0000-0100-000000000000}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T82 DA82 CO82 CC82 BQ82 BE82 AS82 AG82" xr:uid="{00000000-0002-0000-0100-000001000000}">
      <formula1>33</formula1>
    </dataValidation>
  </dataValidations>
  <pageMargins left="0.15748031496062992" right="0.15748031496062992" top="0.19685039370078741" bottom="0.19685039370078741" header="0" footer="0"/>
  <pageSetup paperSize="9" scale="65" orientation="landscape" horizontalDpi="4294967294" vertic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Przycisk 1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46</xdr:row>
                    <xdr:rowOff>0</xdr:rowOff>
                  </from>
                  <to>
                    <xdr:col>1</xdr:col>
                    <xdr:colOff>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Przycisk 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Przycisk 3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88</xdr:row>
                    <xdr:rowOff>0</xdr:rowOff>
                  </from>
                  <to>
                    <xdr:col>1</xdr:col>
                    <xdr:colOff>0</xdr:colOff>
                    <xdr:row>89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Przycisk 5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Przycisk 6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27</xdr:row>
                    <xdr:rowOff>0</xdr:rowOff>
                  </from>
                  <to>
                    <xdr:col>1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9" name="Przycisk 36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Przycisk 37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1" name="Przycisk 52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2" name="Przycisk 53">
              <controlPr defaultSize="0" print="0" autoFill="0" autoPict="0" macro="[0]!dodajwiersz1">
                <anchor moveWithCells="1">
                  <from>
                    <xdr:col>0</xdr:col>
                    <xdr:colOff>30480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3" name="Przycisk 54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4" name="Przycisk 55">
              <controlPr defaultSize="0" print="0" autoFill="0" autoPict="0" macro="[0]!dodajwiersz1">
                <anchor moveWithCells="1">
                  <from>
                    <xdr:col>0</xdr:col>
                    <xdr:colOff>7620</xdr:colOff>
                    <xdr:row>81</xdr:row>
                    <xdr:rowOff>0</xdr:rowOff>
                  </from>
                  <to>
                    <xdr:col>1</xdr:col>
                    <xdr:colOff>0</xdr:colOff>
                    <xdr:row>82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T32"/>
  <sheetViews>
    <sheetView workbookViewId="0">
      <selection activeCell="C31" sqref="C31:C32"/>
    </sheetView>
  </sheetViews>
  <sheetFormatPr defaultRowHeight="13.2" x14ac:dyDescent="0.25"/>
  <cols>
    <col min="1" max="1" width="12.5546875" customWidth="1"/>
    <col min="2" max="2" width="6.5546875" customWidth="1"/>
    <col min="3" max="4" width="53.88671875" customWidth="1"/>
    <col min="5" max="5" width="20.33203125" customWidth="1"/>
    <col min="8" max="18" width="5.44140625" customWidth="1"/>
    <col min="20" max="20" width="11.5546875" hidden="1" customWidth="1"/>
  </cols>
  <sheetData>
    <row r="1" spans="2:20" x14ac:dyDescent="0.25">
      <c r="T1" t="s">
        <v>47</v>
      </c>
    </row>
    <row r="2" spans="2:20" x14ac:dyDescent="0.25">
      <c r="T2" t="s">
        <v>48</v>
      </c>
    </row>
    <row r="3" spans="2:20" ht="15" x14ac:dyDescent="0.25">
      <c r="B3" s="4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49</v>
      </c>
    </row>
    <row r="4" spans="2:20" x14ac:dyDescent="0.25">
      <c r="B4" s="270" t="s">
        <v>8</v>
      </c>
      <c r="C4" s="270" t="s">
        <v>9</v>
      </c>
      <c r="D4" s="271" t="s">
        <v>46</v>
      </c>
      <c r="E4" s="270" t="s">
        <v>10</v>
      </c>
      <c r="F4" s="277" t="s">
        <v>11</v>
      </c>
      <c r="G4" s="270" t="s">
        <v>12</v>
      </c>
      <c r="H4" s="273" t="s">
        <v>13</v>
      </c>
      <c r="I4" s="274"/>
      <c r="J4" s="274"/>
      <c r="K4" s="274"/>
      <c r="L4" s="274"/>
      <c r="M4" s="274"/>
      <c r="N4" s="274"/>
      <c r="O4" s="274"/>
      <c r="P4" s="274"/>
      <c r="Q4" s="274"/>
      <c r="R4" s="275"/>
    </row>
    <row r="5" spans="2:20" x14ac:dyDescent="0.25">
      <c r="B5" s="270"/>
      <c r="C5" s="270"/>
      <c r="D5" s="272"/>
      <c r="E5" s="276"/>
      <c r="F5" s="277"/>
      <c r="G5" s="270"/>
      <c r="H5" s="6" t="s">
        <v>14</v>
      </c>
      <c r="I5" s="12" t="s">
        <v>32</v>
      </c>
      <c r="J5" s="6" t="s">
        <v>15</v>
      </c>
      <c r="K5" s="12" t="s">
        <v>33</v>
      </c>
      <c r="L5" s="12" t="s">
        <v>34</v>
      </c>
      <c r="M5" s="12" t="s">
        <v>54</v>
      </c>
      <c r="N5" s="12" t="s">
        <v>35</v>
      </c>
      <c r="O5" s="12" t="s">
        <v>52</v>
      </c>
      <c r="P5" s="12" t="s">
        <v>53</v>
      </c>
      <c r="Q5" s="12" t="s">
        <v>16</v>
      </c>
      <c r="R5" s="12" t="s">
        <v>36</v>
      </c>
    </row>
    <row r="6" spans="2:20" ht="15" x14ac:dyDescent="0.25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5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5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5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5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5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5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5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5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5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5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5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5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5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5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5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5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5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5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5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5">
      <c r="B26" s="7"/>
      <c r="C26" s="8" t="s">
        <v>18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5">
      <c r="C31" s="24"/>
    </row>
    <row r="32" spans="2:18" x14ac:dyDescent="0.25">
      <c r="C32" s="24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 xr:uid="{00000000-0002-0000-0200-000000000000}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Przycisk 2">
              <controlPr defaultSize="0" print="0" autoFill="0" autoPict="0" macro="[0]!dodaj_naglowek">
                <anchor moveWithCells="1">
                  <from>
                    <xdr:col>0</xdr:col>
                    <xdr:colOff>22860</xdr:colOff>
                    <xdr:row>25</xdr:row>
                    <xdr:rowOff>0</xdr:rowOff>
                  </from>
                  <to>
                    <xdr:col>0</xdr:col>
                    <xdr:colOff>838200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20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300-000000000000}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400-000000000000}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24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500-000000000000}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26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600-000000000000}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28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700-000000000000}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S26"/>
  <sheetViews>
    <sheetView workbookViewId="0">
      <selection activeCell="A3" sqref="A3"/>
    </sheetView>
  </sheetViews>
  <sheetFormatPr defaultRowHeight="13.2" x14ac:dyDescent="0.25"/>
  <cols>
    <col min="1" max="1" width="6.5546875" customWidth="1"/>
    <col min="2" max="3" width="53.88671875" customWidth="1"/>
    <col min="4" max="4" width="20.33203125" customWidth="1"/>
    <col min="7" max="17" width="5.44140625" customWidth="1"/>
    <col min="19" max="19" width="11.5546875" hidden="1" customWidth="1"/>
  </cols>
  <sheetData>
    <row r="1" spans="1:19" x14ac:dyDescent="0.25">
      <c r="S1" t="s">
        <v>47</v>
      </c>
    </row>
    <row r="2" spans="1:19" x14ac:dyDescent="0.25">
      <c r="S2" t="s">
        <v>48</v>
      </c>
    </row>
    <row r="3" spans="1:19" ht="15" x14ac:dyDescent="0.25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49</v>
      </c>
    </row>
    <row r="4" spans="1:19" x14ac:dyDescent="0.25">
      <c r="A4" s="270" t="s">
        <v>8</v>
      </c>
      <c r="B4" s="270" t="s">
        <v>9</v>
      </c>
      <c r="C4" s="271" t="s">
        <v>46</v>
      </c>
      <c r="D4" s="270" t="s">
        <v>10</v>
      </c>
      <c r="E4" s="277" t="s">
        <v>11</v>
      </c>
      <c r="F4" s="270" t="s">
        <v>12</v>
      </c>
      <c r="G4" s="273" t="s">
        <v>13</v>
      </c>
      <c r="H4" s="274"/>
      <c r="I4" s="274"/>
      <c r="J4" s="274"/>
      <c r="K4" s="274"/>
      <c r="L4" s="274"/>
      <c r="M4" s="274"/>
      <c r="N4" s="274"/>
      <c r="O4" s="274"/>
      <c r="P4" s="274"/>
      <c r="Q4" s="275"/>
    </row>
    <row r="5" spans="1:19" x14ac:dyDescent="0.25">
      <c r="A5" s="270"/>
      <c r="B5" s="270"/>
      <c r="C5" s="272"/>
      <c r="D5" s="276"/>
      <c r="E5" s="277"/>
      <c r="F5" s="270"/>
      <c r="G5" s="6" t="s">
        <v>14</v>
      </c>
      <c r="H5" s="12" t="s">
        <v>32</v>
      </c>
      <c r="I5" s="6" t="s">
        <v>15</v>
      </c>
      <c r="J5" s="12" t="s">
        <v>33</v>
      </c>
      <c r="K5" s="12" t="s">
        <v>34</v>
      </c>
      <c r="L5" s="12" t="s">
        <v>54</v>
      </c>
      <c r="M5" s="12" t="s">
        <v>35</v>
      </c>
      <c r="N5" s="12" t="s">
        <v>52</v>
      </c>
      <c r="O5" s="12" t="s">
        <v>53</v>
      </c>
      <c r="P5" s="12" t="s">
        <v>16</v>
      </c>
      <c r="Q5" s="12" t="s">
        <v>36</v>
      </c>
    </row>
    <row r="6" spans="1:19" ht="15" x14ac:dyDescent="0.25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5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5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5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5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5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5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5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5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5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5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7"/>
      <c r="B26" s="8" t="s">
        <v>30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 xr:uid="{00000000-0002-0000-0800-000000000000}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</vt:i4>
      </vt:variant>
    </vt:vector>
  </HeadingPairs>
  <TitlesOfParts>
    <vt:vector size="13" baseType="lpstr">
      <vt:lpstr>Opis</vt:lpstr>
      <vt:lpstr>ap_II_stopień_SN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slownik</vt:lpstr>
      <vt:lpstr>dodaj_naglowek</vt:lpstr>
      <vt:lpstr>n_instytut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Piotrek</dc:creator>
  <cp:lastModifiedBy>KANCELARIA</cp:lastModifiedBy>
  <cp:lastPrinted>2015-06-22T11:33:33Z</cp:lastPrinted>
  <dcterms:created xsi:type="dcterms:W3CDTF">2010-02-16T07:51:21Z</dcterms:created>
  <dcterms:modified xsi:type="dcterms:W3CDTF">2018-10-05T10:29:40Z</dcterms:modified>
</cp:coreProperties>
</file>