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711" activeTab="0"/>
  </bookViews>
  <sheets>
    <sheet name="Opis" sheetId="1" r:id="rId1"/>
    <sheet name="JOwPZ 19-20" sheetId="2" r:id="rId2"/>
    <sheet name="KW 19-20" sheetId="3" r:id="rId3"/>
    <sheet name="MAK 19-20" sheetId="4" r:id="rId4"/>
    <sheet name="N 19-20" sheetId="5" r:id="rId5"/>
    <sheet name="TW 19-20" sheetId="6" r:id="rId6"/>
    <sheet name="semestr I" sheetId="7" state="hidden" r:id="rId7"/>
    <sheet name="semestr II" sheetId="8" state="hidden" r:id="rId8"/>
    <sheet name="semestr III" sheetId="9" state="hidden" r:id="rId9"/>
    <sheet name="semestr IV" sheetId="10" state="hidden" r:id="rId10"/>
    <sheet name="semestr V" sheetId="11" state="hidden" r:id="rId11"/>
    <sheet name="semestr VI" sheetId="12" state="hidden" r:id="rId12"/>
    <sheet name="semestr VII" sheetId="13" state="hidden" r:id="rId13"/>
    <sheet name="semestr VIII" sheetId="14" state="hidden" r:id="rId14"/>
  </sheets>
  <definedNames>
    <definedName name="dodaj_naglowek">#REF!</definedName>
    <definedName name="n_instytut">'Opis'!$B$1</definedName>
    <definedName name="_xlnm.Print_Area" localSheetId="1">'JOwPZ 19-20'!$A$1:$CT$70</definedName>
  </definedNames>
  <calcPr fullCalcOnLoad="1"/>
</workbook>
</file>

<file path=xl/sharedStrings.xml><?xml version="1.0" encoding="utf-8"?>
<sst xmlns="http://schemas.openxmlformats.org/spreadsheetml/2006/main" count="1970" uniqueCount="231">
  <si>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</si>
  <si>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</si>
  <si>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</si>
  <si>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</si>
  <si>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</si>
  <si>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</si>
  <si>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</si>
  <si>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</si>
  <si>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</si>
  <si>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</si>
  <si>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</si>
  <si>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</si>
  <si>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</si>
  <si>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</si>
  <si>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</si>
  <si>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</si>
  <si>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</si>
  <si>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</si>
  <si>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</si>
  <si>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</si>
  <si>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</si>
  <si>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</si>
  <si>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</si>
  <si>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</si>
  <si>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</si>
  <si>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</si>
  <si>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</si>
  <si>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</si>
  <si>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</si>
  <si>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</si>
  <si>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</si>
  <si>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</si>
  <si>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</si>
  <si>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</si>
  <si>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</si>
  <si>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</si>
  <si>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</si>
  <si>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</si>
  <si>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</si>
  <si>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</si>
  <si>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</si>
  <si>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</si>
  <si>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</si>
  <si>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</si>
  <si>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</si>
  <si>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</si>
  <si>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</si>
  <si>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</si>
  <si>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</si>
  <si>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</si>
  <si>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</si>
  <si>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</si>
  <si>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</si>
  <si>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</si>
  <si>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</si>
  <si>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</si>
  <si>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</si>
  <si>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</si>
  <si>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</si>
  <si>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</si>
  <si>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</si>
  <si>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</si>
  <si>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</si>
  <si>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</si>
  <si>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</si>
  <si>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</si>
  <si>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</si>
  <si>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</si>
  <si>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</si>
  <si>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</si>
  <si>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</si>
  <si>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</si>
  <si>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</si>
  <si>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</si>
  <si>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</si>
  <si>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</si>
  <si>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</si>
  <si>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</si>
  <si>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</si>
  <si>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</si>
  <si>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</si>
  <si>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</si>
  <si>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rok akademicki:</t>
  </si>
  <si>
    <t>Uwagi:</t>
  </si>
  <si>
    <t>Rok akademicki:</t>
  </si>
  <si>
    <t>Harmonogram realizacji programu studiów</t>
  </si>
  <si>
    <t>profil  studiów:</t>
  </si>
  <si>
    <t>Profil studiów:</t>
  </si>
  <si>
    <t>PR</t>
  </si>
  <si>
    <t>ZT</t>
  </si>
  <si>
    <t>rok 5</t>
  </si>
  <si>
    <t>semestr IX</t>
  </si>
  <si>
    <t>semestr X</t>
  </si>
  <si>
    <t>Razem w sem. IX godzin/pkt ECTS</t>
  </si>
  <si>
    <t>Razem w sem. X godzin/pkt ECTS</t>
  </si>
  <si>
    <t>W sem. IX godzin/ECTS</t>
  </si>
  <si>
    <t>W sem. X godzin/ECTS</t>
  </si>
  <si>
    <t>ZAJĘCIA PODSTAWOWE</t>
  </si>
  <si>
    <t>ZAJĘCIA KIERUNKOWE</t>
  </si>
  <si>
    <t>POZOSTAŁE ZAJĘCIA</t>
  </si>
  <si>
    <t>Razem w całym cyklu kształcenia</t>
  </si>
  <si>
    <t>Razem w całym cyklu kształcenia z praktykami</t>
  </si>
  <si>
    <t>Nazwa zajęć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</si>
  <si>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</si>
  <si>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</si>
  <si>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Specjalność, specjalizacja w zakresie:</t>
  </si>
  <si>
    <t>Poziom i forma studiów:</t>
  </si>
  <si>
    <t>poziom i forma studiów:</t>
  </si>
  <si>
    <t>Instytut</t>
  </si>
  <si>
    <t>Zakład</t>
  </si>
  <si>
    <t>Zakład:</t>
  </si>
  <si>
    <t>2019/2020</t>
  </si>
  <si>
    <t>filologia polska</t>
  </si>
  <si>
    <t>praktyczny</t>
  </si>
  <si>
    <t>specjalność komunikowanie wizerunkowe: promocja, reklama i public relations</t>
  </si>
  <si>
    <t>1.</t>
  </si>
  <si>
    <t>Dziedzictwo kulturowe i językowe regionu</t>
  </si>
  <si>
    <t>1</t>
  </si>
  <si>
    <t>2.</t>
  </si>
  <si>
    <t>Etyka i estetyka słowa</t>
  </si>
  <si>
    <t>2</t>
  </si>
  <si>
    <t>Literatura do XIX wieku i jej konteksty</t>
  </si>
  <si>
    <t>3.</t>
  </si>
  <si>
    <t>Literatura XX i  XXI wieku i jej konteksty</t>
  </si>
  <si>
    <t>4.</t>
  </si>
  <si>
    <t>5.</t>
  </si>
  <si>
    <t>Analiza i tworzenie tekstów z uwzględnieniem ich kontekstu</t>
  </si>
  <si>
    <t>1,2</t>
  </si>
  <si>
    <t>6.</t>
  </si>
  <si>
    <t>Wspólczesna polszczyzna (system, funkcje, odmiany, style)</t>
  </si>
  <si>
    <t>7.</t>
  </si>
  <si>
    <t>8.</t>
  </si>
  <si>
    <t>Kierunki w lingwistyce</t>
  </si>
  <si>
    <t>3</t>
  </si>
  <si>
    <t>9.</t>
  </si>
  <si>
    <t>Polszczyzna w rozwoju</t>
  </si>
  <si>
    <t>10.</t>
  </si>
  <si>
    <t>Retoryka praktyczna</t>
  </si>
  <si>
    <t>11.</t>
  </si>
  <si>
    <t>Warsztaty pisania</t>
  </si>
  <si>
    <t>12.</t>
  </si>
  <si>
    <t>Historia idei</t>
  </si>
  <si>
    <t>Prawo autorskie</t>
  </si>
  <si>
    <t>ZAJĘCIA  UZUPEŁNIAJĄCE</t>
  </si>
  <si>
    <r>
      <t>Lektorat języka obcego</t>
    </r>
    <r>
      <rPr>
        <vertAlign val="superscript"/>
        <sz val="12"/>
        <rFont val="Arial"/>
        <family val="2"/>
      </rPr>
      <t>1</t>
    </r>
  </si>
  <si>
    <t>1,2,3</t>
  </si>
  <si>
    <t>4</t>
  </si>
  <si>
    <t>1,2,3,4</t>
  </si>
  <si>
    <r>
      <t>Wychowanie fizyczne</t>
    </r>
    <r>
      <rPr>
        <vertAlign val="superscript"/>
        <sz val="12"/>
        <rFont val="Arial"/>
        <family val="2"/>
      </rPr>
      <t>5</t>
    </r>
  </si>
  <si>
    <t>ZAJĘCIA DO WYBORU</t>
  </si>
  <si>
    <t>Moduł 1: Podstawy komunikowania wizerunkowego</t>
  </si>
  <si>
    <t>Język w promocji, marketingu i public relations</t>
  </si>
  <si>
    <t>Moduł 2: Komunikowanie marketingowe</t>
  </si>
  <si>
    <t>Metody i techniki perswazji w promocji i reklamie</t>
  </si>
  <si>
    <t>Kreatywność multimedialna w promocji i reklamie</t>
  </si>
  <si>
    <t>Kampanie promocyjne i reklamowe –  tekst, obraz, dźwięk</t>
  </si>
  <si>
    <t>E-marketing</t>
  </si>
  <si>
    <t>Moduł 3: Komunikowanie public relations</t>
  </si>
  <si>
    <t>Kreowanie i zarządzenie wizerunkiem</t>
  </si>
  <si>
    <t>Media relations i wypowiedzi publiczne</t>
  </si>
  <si>
    <t>E-Public Relations</t>
  </si>
  <si>
    <t>Etyka reklamy i public relations</t>
  </si>
  <si>
    <t xml:space="preserve">SPECJALNOŚĆ DO WYBORU </t>
  </si>
  <si>
    <t>SPECJALNOŚĆ: KOMUNIKOWANIE WIZERUNKOWE: PROMOCJA, REKLAMA I PUBLIC RELATIONS</t>
  </si>
  <si>
    <t>1) Zgodnie z Zarządzeniem  nr 71/2016 Rektora PWSZ z dnia 16 listopada 2016 r. w sprawie szczegółowych zasad organizacji nauki jezyków obcych prowadzonej przez SJO PWSZ w Tarnowie.</t>
  </si>
  <si>
    <t>2. Student wybiera seminarium spośród proponowanych przez Zakład Filologii Polskiej (z zakresu literaturoznawstwa lub językoznawstwa lub metodyki nauczania literatury i języka polskiego lub kulturoznawstwa).</t>
  </si>
  <si>
    <t>3) Student wybiera jedną opcję spośród proponowanych przez Zakład Filologii Polskiej.</t>
  </si>
  <si>
    <t xml:space="preserve">4) Student wybiera jeden wykład monograficzny spośród proponowanych przez Zakład Filologii Polskiej. </t>
  </si>
  <si>
    <t>5) Udział w zajęciach wf jest dobrowolny: Zarządzenie nr 35/2017 Rektora PWSZ w Tarnowie z dnia 12 IX 2017 r. w sprawie szczegółowych zasad organizacji zajęć z wychowania fizycznego.</t>
  </si>
  <si>
    <t>6)  Praktyki w mediach, np. w instytucjach i organizacjach medialnych; w biurach prasowych firm, urzędów i organizacji; w komórkach marketingowych przedsiębiorstw; działach marketingu i reklamy placówek kulturalnych; w agencjach PR, w agencjach kreatywnych.</t>
  </si>
  <si>
    <t xml:space="preserve">*   Ponadto student zalicza: Szkolenie bhp (4 godz.) w I semestrze - potwierdzone wpisem do indeksu. </t>
  </si>
  <si>
    <r>
      <t>Praktyka zawodowa</t>
    </r>
    <r>
      <rPr>
        <b/>
        <vertAlign val="superscript"/>
        <sz val="12"/>
        <color indexed="10"/>
        <rFont val="Arial"/>
        <family val="2"/>
      </rPr>
      <t>6</t>
    </r>
  </si>
  <si>
    <t>język obcy (angielski lub francuski lub niemiecki) w praktyce zawodowej</t>
  </si>
  <si>
    <r>
      <t>Seminarium magisterskie</t>
    </r>
    <r>
      <rPr>
        <vertAlign val="superscript"/>
        <sz val="12"/>
        <rFont val="Arial"/>
        <family val="2"/>
      </rPr>
      <t>1</t>
    </r>
  </si>
  <si>
    <r>
      <t>Opcja</t>
    </r>
    <r>
      <rPr>
        <vertAlign val="superscript"/>
        <sz val="12"/>
        <rFont val="Arial"/>
        <family val="2"/>
      </rPr>
      <t>2</t>
    </r>
  </si>
  <si>
    <r>
      <t>Wychowanie fizyczne</t>
    </r>
    <r>
      <rPr>
        <vertAlign val="superscript"/>
        <sz val="12"/>
        <rFont val="Arial"/>
        <family val="2"/>
      </rPr>
      <t>4</t>
    </r>
  </si>
  <si>
    <t>2) Student wybiera jedną opcję spośród proponowanych przez Zakład Filologii Polskiej.</t>
  </si>
  <si>
    <t xml:space="preserve">3) Student wybiera jeden wykład monograficzny spośród proponowanych przez Zakład Filologii Polskiej. </t>
  </si>
  <si>
    <r>
      <t>Praktyka zawodowa</t>
    </r>
    <r>
      <rPr>
        <b/>
        <vertAlign val="superscript"/>
        <sz val="12"/>
        <color indexed="10"/>
        <rFont val="Arial"/>
        <family val="2"/>
      </rPr>
      <t>5</t>
    </r>
  </si>
  <si>
    <t>Moduł 1. Praktyczna nauka języka obcego (angielskiego lub francuskiego lub niemieckiego)</t>
  </si>
  <si>
    <t>Sprawności zintegrowane</t>
  </si>
  <si>
    <t>Moduł 2. Język obcy (angielski lub francuski lub niemiecki) w praktyce zawodowej</t>
  </si>
  <si>
    <t>Język obcy (angielski lub francuski lub niemiecki) w biznesie</t>
  </si>
  <si>
    <t>Język obcy (angielski lub francuski lub niemiecki) w turystyce i kulturze</t>
  </si>
  <si>
    <t>Język obcy (angielski lub francuski lub niemiecki) w biurze</t>
  </si>
  <si>
    <t>Język obcy (angielski lub francuski lub niemiecki) w praktyce zawodowej - konwersacje</t>
  </si>
  <si>
    <t xml:space="preserve">PRAKTYKI  </t>
  </si>
  <si>
    <t>1) Student wybiera seminarium spośród proponowanych przez Zakład Filologii Polskiej (z zakresu literaturoznawstwa lub językoznawstwa lub metodyki nauczania literatury i języka polskiego lub kulturoznawstwa).</t>
  </si>
  <si>
    <t>5) Język obcy: angielski lub francuski lub niemiecki do wyboru przez studenta.</t>
  </si>
  <si>
    <t>6) Praktyki, np. w instytucjach, przedsiębiorstwach, w których wymagana jest znajomość języka obcego.</t>
  </si>
  <si>
    <r>
      <t>Wykład monograficzny</t>
    </r>
    <r>
      <rPr>
        <vertAlign val="superscript"/>
        <sz val="12"/>
        <rFont val="Arial"/>
        <family val="2"/>
      </rPr>
      <t xml:space="preserve">3 </t>
    </r>
  </si>
  <si>
    <t>specjalność menedżer i animator kultury</t>
  </si>
  <si>
    <t>SPECJALNOŚĆ: MENEDŻER I ANIMATOR KULTURY</t>
  </si>
  <si>
    <t>Tendencje we wspólczesnej kulturze</t>
  </si>
  <si>
    <t>Partnerstwo społeczne i budżety obywatelskie</t>
  </si>
  <si>
    <t>Finansowanie projektów kultury</t>
  </si>
  <si>
    <t>Formy komunikacji społecznej, nowe media i public relations</t>
  </si>
  <si>
    <t>Lokalny produkt kulturowy. Turystyka kulturowa</t>
  </si>
  <si>
    <t>Organizacje III sektora</t>
  </si>
  <si>
    <t>Zarządzanie instytucjami kultury</t>
  </si>
  <si>
    <t>6)  Praktyki w instytucjach i placówkach, w których prowadzona jest działalność kulturalna i animacyjna.</t>
  </si>
  <si>
    <t>specjalność nauczycielska</t>
  </si>
  <si>
    <t>SPECJALNOŚĆ: NAUCZYCIELSKA</t>
  </si>
  <si>
    <t>Metodyka nauczania literatury i języka polskiego</t>
  </si>
  <si>
    <t xml:space="preserve">Warsztat tekstotwórczy ucznia </t>
  </si>
  <si>
    <t xml:space="preserve">Psychologia </t>
  </si>
  <si>
    <t>specjalność twórcze pisarstwo</t>
  </si>
  <si>
    <t>SPECJALNOŚĆ: TWÓRCZE PISARSTWO</t>
  </si>
  <si>
    <t>6)  Praktyka w szkołach ponadpodstawowych.</t>
  </si>
  <si>
    <t>Strategie pisarstwa twórczego. Teoria i praktyka</t>
  </si>
  <si>
    <t>Kultura wizualna</t>
  </si>
  <si>
    <t>Język werbalny w sztukach przedstawiających</t>
  </si>
  <si>
    <t>Język sztuki a sztuka jako język</t>
  </si>
  <si>
    <t>Budowanie wizerunku z elementami public relations</t>
  </si>
  <si>
    <t>Język w akcji - od perswazji do manipulacji</t>
  </si>
  <si>
    <t>Promocja w środowisku lokalnym i samorządowym</t>
  </si>
  <si>
    <t>Pedagogika</t>
  </si>
  <si>
    <t xml:space="preserve">3. </t>
  </si>
  <si>
    <t>Dydaktyka  w szkole ponadpodstawowej</t>
  </si>
  <si>
    <t>Emisja głosu z elementami foniatrii</t>
  </si>
  <si>
    <t>Komunikacja dydaktyczna</t>
  </si>
  <si>
    <t>SPECJALNOŚĆ: język obcy (angielski lub francuski lub niemiecki) w praktyce zawodowej</t>
  </si>
  <si>
    <t>6)  Praktyki w instytucjach kulturalnych i edukacyjnych; w mediach; w wydawnictwach; w instytucjach zycia publicznego; w instytucjach samorządowych i centralnych; w instytucjach pożytku publicznego; w organizacjach pozarządowych.</t>
  </si>
  <si>
    <r>
      <t>Praktyka zawodowa</t>
    </r>
    <r>
      <rPr>
        <b/>
        <vertAlign val="superscript"/>
        <sz val="12"/>
        <color indexed="10"/>
        <rFont val="Arial"/>
        <family val="2"/>
      </rPr>
      <t>6</t>
    </r>
    <r>
      <rPr>
        <b/>
        <sz val="12"/>
        <color indexed="10"/>
        <rFont val="Arial"/>
        <family val="2"/>
      </rPr>
      <t xml:space="preserve"> (w tym praktyka psychologiczno-pedagogiczna - 30 g.; praktyka nauczycielska - 180 g.)</t>
    </r>
  </si>
  <si>
    <t>studia II stopnia, niestacjonarne</t>
  </si>
  <si>
    <t>Jeśli student będzie realizować zajęcia wf - łączna liczba godzin wyniesie 788; jeśli nie będzie realizować zajęć wf - łączna liczba godzin wyniesie 773.</t>
  </si>
  <si>
    <t>Jeśli student będzie realizować zajęcia wf - łączna liczba godzin wyniesie 761; jeśli nie będzie realizować zajęć wf - łączna liczba godzin wyniesie 746.</t>
  </si>
  <si>
    <t>Jeśli student będzie realizować zajęcia wf - łączna liczba godzin wyniesie 806; jeśli nie będzie realizować zajęć wf - łączna liczba godzin wyniesie 791.</t>
  </si>
  <si>
    <t>Humanistyczny</t>
  </si>
  <si>
    <t>Języka Polskiego</t>
  </si>
  <si>
    <t>język obcy (angielski lub francuski lub niemiecki) w praktyce zawodowej; komunikowanie wizerunkowe: promocja, reklama i public relations; menedżer i animator kultury; nauczycielska; twórcze pisarstwo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</si>
</sst>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\-mm\-dd\ hh:mm"/>
    <numFmt numFmtId="167" formatCode="0.0%"/>
    <numFmt numFmtId="168" formatCode="[$-415]d\ mmmm\ yyyy"/>
    <numFmt numFmtId="169" formatCode="[$-F800]dddd\,\ mmmm\ dd\,\ yyyy"/>
    <numFmt numFmtId="170" formatCode="dd/mm/yy\ h:mm;@"/>
    <numFmt numFmtId="171" formatCode="yy/mm/dd;@"/>
    <numFmt numFmtId="172" formatCode="yy/mm/dd\ hh:mm"/>
    <numFmt numFmtId="173" formatCode="yyyy/mm/dd;@"/>
    <numFmt numFmtId="174" formatCode="[$-415]dddd\,\ d\ mmmm\ yyyy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8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4" fillId="37" borderId="10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 applyProtection="1">
      <alignment/>
      <protection hidden="1"/>
    </xf>
    <xf numFmtId="0" fontId="4" fillId="38" borderId="11" xfId="0" applyFont="1" applyFill="1" applyBorder="1" applyAlignment="1" applyProtection="1">
      <alignment/>
      <protection hidden="1"/>
    </xf>
    <xf numFmtId="0" fontId="4" fillId="38" borderId="20" xfId="0" applyFont="1" applyFill="1" applyBorder="1" applyAlignment="1" applyProtection="1">
      <alignment/>
      <protection hidden="1"/>
    </xf>
    <xf numFmtId="0" fontId="4" fillId="38" borderId="21" xfId="0" applyFont="1" applyFill="1" applyBorder="1" applyAlignment="1" applyProtection="1">
      <alignment/>
      <protection hidden="1"/>
    </xf>
    <xf numFmtId="0" fontId="4" fillId="39" borderId="12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 horizontal="righ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0" fontId="1" fillId="35" borderId="22" xfId="0" applyFont="1" applyFill="1" applyBorder="1" applyAlignment="1" applyProtection="1">
      <alignment horizontal="left"/>
      <protection hidden="1"/>
    </xf>
    <xf numFmtId="49" fontId="2" fillId="38" borderId="20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35" borderId="26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28" xfId="0" applyFont="1" applyFill="1" applyBorder="1" applyAlignment="1">
      <alignment vertical="center" textRotation="90"/>
    </xf>
    <xf numFmtId="0" fontId="0" fillId="0" borderId="18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 horizontal="left"/>
      <protection hidden="1"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29" xfId="0" applyNumberFormat="1" applyFont="1" applyFill="1" applyBorder="1" applyAlignment="1" applyProtection="1">
      <alignment horizontal="center" wrapText="1"/>
      <protection locked="0"/>
    </xf>
    <xf numFmtId="49" fontId="4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2" xfId="0" applyNumberFormat="1" applyFont="1" applyFill="1" applyBorder="1" applyAlignment="1" applyProtection="1">
      <alignment horizontal="center" wrapText="1"/>
      <protection locked="0"/>
    </xf>
    <xf numFmtId="49" fontId="2" fillId="38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2" xfId="0" applyNumberFormat="1" applyFont="1" applyFill="1" applyBorder="1" applyAlignment="1" applyProtection="1">
      <alignment horizontal="center" wrapText="1"/>
      <protection locked="0"/>
    </xf>
    <xf numFmtId="0" fontId="1" fillId="34" borderId="19" xfId="0" applyFont="1" applyFill="1" applyBorder="1" applyAlignment="1">
      <alignment horizontal="right"/>
    </xf>
    <xf numFmtId="1" fontId="2" fillId="38" borderId="30" xfId="0" applyNumberFormat="1" applyFont="1" applyFill="1" applyBorder="1" applyAlignment="1" applyProtection="1">
      <alignment/>
      <protection hidden="1"/>
    </xf>
    <xf numFmtId="1" fontId="2" fillId="38" borderId="31" xfId="0" applyNumberFormat="1" applyFont="1" applyFill="1" applyBorder="1" applyAlignment="1" applyProtection="1">
      <alignment/>
      <protection hidden="1"/>
    </xf>
    <xf numFmtId="1" fontId="2" fillId="40" borderId="11" xfId="0" applyNumberFormat="1" applyFont="1" applyFill="1" applyBorder="1" applyAlignment="1" applyProtection="1">
      <alignment/>
      <protection hidden="1"/>
    </xf>
    <xf numFmtId="1" fontId="2" fillId="40" borderId="30" xfId="0" applyNumberFormat="1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0" fontId="1" fillId="35" borderId="12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35" borderId="17" xfId="0" applyFont="1" applyFill="1" applyBorder="1" applyAlignment="1" applyProtection="1">
      <alignment horizontal="left"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4" fillId="34" borderId="33" xfId="0" applyFont="1" applyFill="1" applyBorder="1" applyAlignment="1" applyProtection="1">
      <alignment/>
      <protection hidden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3" fillId="36" borderId="11" xfId="0" applyNumberFormat="1" applyFont="1" applyFill="1" applyBorder="1" applyAlignment="1" applyProtection="1">
      <alignment horizont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0" fontId="3" fillId="36" borderId="11" xfId="0" applyFont="1" applyFill="1" applyBorder="1" applyAlignment="1" applyProtection="1">
      <alignment/>
      <protection hidden="1"/>
    </xf>
    <xf numFmtId="0" fontId="3" fillId="36" borderId="30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49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3" fillId="37" borderId="10" xfId="0" applyNumberFormat="1" applyFont="1" applyFill="1" applyBorder="1" applyAlignment="1" applyProtection="1">
      <alignment horizontal="center"/>
      <protection locked="0"/>
    </xf>
    <xf numFmtId="0" fontId="3" fillId="41" borderId="11" xfId="0" applyFont="1" applyFill="1" applyBorder="1" applyAlignment="1" applyProtection="1">
      <alignment/>
      <protection hidden="1"/>
    </xf>
    <xf numFmtId="0" fontId="3" fillId="41" borderId="30" xfId="0" applyFont="1" applyFill="1" applyBorder="1" applyAlignment="1" applyProtection="1">
      <alignment/>
      <protection hidden="1"/>
    </xf>
    <xf numFmtId="1" fontId="3" fillId="0" borderId="12" xfId="0" applyNumberFormat="1" applyFont="1" applyBorder="1" applyAlignment="1" applyProtection="1">
      <alignment/>
      <protection locked="0"/>
    </xf>
    <xf numFmtId="1" fontId="3" fillId="35" borderId="17" xfId="0" applyNumberFormat="1" applyFont="1" applyFill="1" applyBorder="1" applyAlignment="1" applyProtection="1">
      <alignment/>
      <protection locked="0"/>
    </xf>
    <xf numFmtId="1" fontId="3" fillId="0" borderId="23" xfId="0" applyNumberFormat="1" applyFont="1" applyBorder="1" applyAlignment="1" applyProtection="1">
      <alignment/>
      <protection locked="0"/>
    </xf>
    <xf numFmtId="1" fontId="1" fillId="0" borderId="16" xfId="0" applyNumberFormat="1" applyFont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3" fillId="0" borderId="15" xfId="0" applyNumberFormat="1" applyFont="1" applyBorder="1" applyAlignment="1" applyProtection="1">
      <alignment/>
      <protection locked="0"/>
    </xf>
    <xf numFmtId="1" fontId="3" fillId="0" borderId="22" xfId="0" applyNumberFormat="1" applyFont="1" applyBorder="1" applyAlignment="1" applyProtection="1">
      <alignment/>
      <protection locked="0"/>
    </xf>
    <xf numFmtId="1" fontId="3" fillId="0" borderId="16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/>
    </xf>
    <xf numFmtId="49" fontId="2" fillId="38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2" xfId="0" applyNumberFormat="1" applyFont="1" applyFill="1" applyBorder="1" applyAlignment="1" applyProtection="1">
      <alignment horizontal="left" vertical="center"/>
      <protection locked="0"/>
    </xf>
    <xf numFmtId="49" fontId="3" fillId="38" borderId="12" xfId="0" applyNumberFormat="1" applyFont="1" applyFill="1" applyBorder="1" applyAlignment="1" applyProtection="1">
      <alignment horizontal="center"/>
      <protection locked="0"/>
    </xf>
    <xf numFmtId="49" fontId="2" fillId="38" borderId="12" xfId="0" applyNumberFormat="1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/>
      <protection hidden="1"/>
    </xf>
    <xf numFmtId="1" fontId="3" fillId="35" borderId="18" xfId="0" applyNumberFormat="1" applyFont="1" applyFill="1" applyBorder="1" applyAlignment="1">
      <alignment/>
    </xf>
    <xf numFmtId="49" fontId="2" fillId="42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8" borderId="11" xfId="0" applyNumberFormat="1" applyFont="1" applyFill="1" applyBorder="1" applyAlignment="1" applyProtection="1">
      <alignment horizontal="center" vertical="center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3" fillId="38" borderId="11" xfId="0" applyNumberFormat="1" applyFont="1" applyFill="1" applyBorder="1" applyAlignment="1" applyProtection="1">
      <alignment horizontal="center"/>
      <protection locked="0"/>
    </xf>
    <xf numFmtId="49" fontId="2" fillId="38" borderId="11" xfId="0" applyNumberFormat="1" applyFont="1" applyFill="1" applyBorder="1" applyAlignment="1" applyProtection="1">
      <alignment horizontal="center"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2" fillId="38" borderId="30" xfId="0" applyFont="1" applyFill="1" applyBorder="1" applyAlignment="1" applyProtection="1">
      <alignment/>
      <protection hidden="1"/>
    </xf>
    <xf numFmtId="1" fontId="3" fillId="0" borderId="19" xfId="0" applyNumberFormat="1" applyFont="1" applyBorder="1" applyAlignment="1">
      <alignment/>
    </xf>
    <xf numFmtId="1" fontId="3" fillId="0" borderId="24" xfId="0" applyNumberFormat="1" applyFont="1" applyBorder="1" applyAlignment="1" applyProtection="1">
      <alignment/>
      <protection locked="0"/>
    </xf>
    <xf numFmtId="1" fontId="3" fillId="0" borderId="25" xfId="0" applyNumberFormat="1" applyFont="1" applyBorder="1" applyAlignment="1" applyProtection="1">
      <alignment/>
      <protection locked="0"/>
    </xf>
    <xf numFmtId="1" fontId="3" fillId="35" borderId="26" xfId="0" applyNumberFormat="1" applyFont="1" applyFill="1" applyBorder="1" applyAlignment="1" applyProtection="1">
      <alignment/>
      <protection locked="0"/>
    </xf>
    <xf numFmtId="1" fontId="3" fillId="0" borderId="27" xfId="0" applyNumberFormat="1" applyFont="1" applyBorder="1" applyAlignment="1" applyProtection="1">
      <alignment/>
      <protection locked="0"/>
    </xf>
    <xf numFmtId="49" fontId="3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8" borderId="12" xfId="0" applyNumberFormat="1" applyFont="1" applyFill="1" applyBorder="1" applyAlignment="1" applyProtection="1">
      <alignment horizontal="center" wrapText="1"/>
      <protection locked="0"/>
    </xf>
    <xf numFmtId="0" fontId="3" fillId="38" borderId="12" xfId="0" applyFont="1" applyFill="1" applyBorder="1" applyAlignment="1" applyProtection="1">
      <alignment/>
      <protection hidden="1"/>
    </xf>
    <xf numFmtId="49" fontId="3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/>
      <protection hidden="1"/>
    </xf>
    <xf numFmtId="0" fontId="3" fillId="38" borderId="30" xfId="0" applyFont="1" applyFill="1" applyBorder="1" applyAlignment="1" applyProtection="1">
      <alignment vertical="center"/>
      <protection hidden="1"/>
    </xf>
    <xf numFmtId="0" fontId="3" fillId="38" borderId="11" xfId="0" applyFont="1" applyFill="1" applyBorder="1" applyAlignment="1" applyProtection="1">
      <alignment/>
      <protection hidden="1"/>
    </xf>
    <xf numFmtId="0" fontId="3" fillId="38" borderId="30" xfId="0" applyFont="1" applyFill="1" applyBorder="1" applyAlignment="1" applyProtection="1">
      <alignment/>
      <protection hidden="1"/>
    </xf>
    <xf numFmtId="0" fontId="3" fillId="43" borderId="12" xfId="0" applyFont="1" applyFill="1" applyBorder="1" applyAlignment="1">
      <alignment horizontal="center"/>
    </xf>
    <xf numFmtId="49" fontId="2" fillId="38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35" xfId="0" applyNumberFormat="1" applyFont="1" applyFill="1" applyBorder="1" applyAlignment="1" applyProtection="1">
      <alignment horizontal="center"/>
      <protection locked="0"/>
    </xf>
    <xf numFmtId="0" fontId="2" fillId="38" borderId="14" xfId="0" applyFont="1" applyFill="1" applyBorder="1" applyAlignment="1" applyProtection="1">
      <alignment/>
      <protection hidden="1"/>
    </xf>
    <xf numFmtId="0" fontId="2" fillId="38" borderId="10" xfId="0" applyFont="1" applyFill="1" applyBorder="1" applyAlignment="1" applyProtection="1">
      <alignment/>
      <protection hidden="1"/>
    </xf>
    <xf numFmtId="49" fontId="3" fillId="38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8" borderId="35" xfId="0" applyNumberFormat="1" applyFont="1" applyFill="1" applyBorder="1" applyAlignment="1" applyProtection="1">
      <alignment horizontal="center"/>
      <protection locked="0"/>
    </xf>
    <xf numFmtId="0" fontId="3" fillId="38" borderId="14" xfId="0" applyFont="1" applyFill="1" applyBorder="1" applyAlignment="1" applyProtection="1">
      <alignment/>
      <protection hidden="1"/>
    </xf>
    <xf numFmtId="0" fontId="3" fillId="38" borderId="10" xfId="0" applyFont="1" applyFill="1" applyBorder="1" applyAlignment="1" applyProtection="1">
      <alignment/>
      <protection hidden="1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2" fillId="35" borderId="17" xfId="0" applyNumberFormat="1" applyFont="1" applyFill="1" applyBorder="1" applyAlignment="1" applyProtection="1">
      <alignment/>
      <protection locked="0"/>
    </xf>
    <xf numFmtId="49" fontId="1" fillId="0" borderId="36" xfId="0" applyNumberFormat="1" applyFont="1" applyBorder="1" applyAlignment="1" applyProtection="1">
      <alignment/>
      <protection locked="0"/>
    </xf>
    <xf numFmtId="49" fontId="2" fillId="38" borderId="37" xfId="0" applyNumberFormat="1" applyFont="1" applyFill="1" applyBorder="1" applyAlignment="1" applyProtection="1">
      <alignment horizontal="left" vertical="center" wrapText="1"/>
      <protection locked="0"/>
    </xf>
    <xf numFmtId="0" fontId="3" fillId="43" borderId="37" xfId="0" applyFont="1" applyFill="1" applyBorder="1" applyAlignment="1">
      <alignment horizontal="center"/>
    </xf>
    <xf numFmtId="49" fontId="2" fillId="38" borderId="37" xfId="0" applyNumberFormat="1" applyFont="1" applyFill="1" applyBorder="1" applyAlignment="1" applyProtection="1">
      <alignment horizontal="center"/>
      <protection locked="0"/>
    </xf>
    <xf numFmtId="0" fontId="2" fillId="38" borderId="37" xfId="0" applyFont="1" applyFill="1" applyBorder="1" applyAlignment="1" applyProtection="1">
      <alignment/>
      <protection hidden="1"/>
    </xf>
    <xf numFmtId="0" fontId="2" fillId="38" borderId="38" xfId="0" applyFont="1" applyFill="1" applyBorder="1" applyAlignment="1" applyProtection="1">
      <alignment/>
      <protection hidden="1"/>
    </xf>
    <xf numFmtId="0" fontId="2" fillId="43" borderId="11" xfId="0" applyFont="1" applyFill="1" applyBorder="1" applyAlignment="1">
      <alignment horizontal="center"/>
    </xf>
    <xf numFmtId="0" fontId="2" fillId="38" borderId="39" xfId="0" applyFont="1" applyFill="1" applyBorder="1" applyAlignment="1" applyProtection="1">
      <alignment/>
      <protection hidden="1"/>
    </xf>
    <xf numFmtId="49" fontId="3" fillId="38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43" borderId="11" xfId="0" applyFont="1" applyFill="1" applyBorder="1" applyAlignment="1">
      <alignment horizontal="center"/>
    </xf>
    <xf numFmtId="49" fontId="3" fillId="38" borderId="20" xfId="0" applyNumberFormat="1" applyFont="1" applyFill="1" applyBorder="1" applyAlignment="1" applyProtection="1">
      <alignment horizontal="center"/>
      <protection locked="0"/>
    </xf>
    <xf numFmtId="0" fontId="3" fillId="38" borderId="20" xfId="0" applyFont="1" applyFill="1" applyBorder="1" applyAlignment="1" applyProtection="1">
      <alignment/>
      <protection hidden="1"/>
    </xf>
    <xf numFmtId="0" fontId="3" fillId="38" borderId="40" xfId="0" applyFont="1" applyFill="1" applyBorder="1" applyAlignment="1" applyProtection="1">
      <alignment/>
      <protection hidden="1"/>
    </xf>
    <xf numFmtId="1" fontId="2" fillId="0" borderId="23" xfId="0" applyNumberFormat="1" applyFont="1" applyBorder="1" applyAlignment="1" applyProtection="1">
      <alignment/>
      <protection locked="0"/>
    </xf>
    <xf numFmtId="0" fontId="3" fillId="43" borderId="10" xfId="0" applyFont="1" applyFill="1" applyBorder="1" applyAlignment="1">
      <alignment horizontal="center"/>
    </xf>
    <xf numFmtId="49" fontId="3" fillId="38" borderId="10" xfId="0" applyNumberFormat="1" applyFont="1" applyFill="1" applyBorder="1" applyAlignment="1" applyProtection="1">
      <alignment horizontal="center"/>
      <protection locked="0"/>
    </xf>
    <xf numFmtId="0" fontId="3" fillId="38" borderId="41" xfId="0" applyFont="1" applyFill="1" applyBorder="1" applyAlignment="1" applyProtection="1">
      <alignment/>
      <protection hidden="1"/>
    </xf>
    <xf numFmtId="0" fontId="3" fillId="38" borderId="30" xfId="0" applyFont="1" applyFill="1" applyBorder="1" applyAlignment="1" applyProtection="1">
      <alignment horizontal="center"/>
      <protection hidden="1"/>
    </xf>
    <xf numFmtId="49" fontId="3" fillId="38" borderId="37" xfId="0" applyNumberFormat="1" applyFont="1" applyFill="1" applyBorder="1" applyAlignment="1" applyProtection="1">
      <alignment horizontal="center"/>
      <protection locked="0"/>
    </xf>
    <xf numFmtId="0" fontId="3" fillId="38" borderId="37" xfId="0" applyFont="1" applyFill="1" applyBorder="1" applyAlignment="1" applyProtection="1">
      <alignment/>
      <protection hidden="1"/>
    </xf>
    <xf numFmtId="0" fontId="3" fillId="38" borderId="38" xfId="0" applyFont="1" applyFill="1" applyBorder="1" applyAlignment="1" applyProtection="1">
      <alignment/>
      <protection hidden="1"/>
    </xf>
    <xf numFmtId="0" fontId="3" fillId="38" borderId="39" xfId="0" applyFont="1" applyFill="1" applyBorder="1" applyAlignment="1" applyProtection="1">
      <alignment/>
      <protection hidden="1"/>
    </xf>
    <xf numFmtId="0" fontId="2" fillId="38" borderId="31" xfId="0" applyFont="1" applyFill="1" applyBorder="1" applyAlignment="1" applyProtection="1">
      <alignment/>
      <protection hidden="1"/>
    </xf>
    <xf numFmtId="0" fontId="3" fillId="38" borderId="31" xfId="0" applyFont="1" applyFill="1" applyBorder="1" applyAlignment="1" applyProtection="1">
      <alignment/>
      <protection hidden="1"/>
    </xf>
    <xf numFmtId="49" fontId="2" fillId="38" borderId="42" xfId="0" applyNumberFormat="1" applyFont="1" applyFill="1" applyBorder="1" applyAlignment="1" applyProtection="1">
      <alignment horizontal="center"/>
      <protection locked="0"/>
    </xf>
    <xf numFmtId="49" fontId="3" fillId="38" borderId="43" xfId="0" applyNumberFormat="1" applyFont="1" applyFill="1" applyBorder="1" applyAlignment="1" applyProtection="1">
      <alignment horizontal="center"/>
      <protection locked="0"/>
    </xf>
    <xf numFmtId="49" fontId="1" fillId="0" borderId="36" xfId="0" applyNumberFormat="1" applyFont="1" applyBorder="1" applyAlignment="1" applyProtection="1">
      <alignment/>
      <protection locked="0"/>
    </xf>
    <xf numFmtId="49" fontId="3" fillId="38" borderId="35" xfId="0" applyNumberFormat="1" applyFont="1" applyFill="1" applyBorder="1" applyAlignment="1" applyProtection="1">
      <alignment horizontal="right"/>
      <protection locked="0"/>
    </xf>
    <xf numFmtId="0" fontId="3" fillId="38" borderId="14" xfId="0" applyFont="1" applyFill="1" applyBorder="1" applyAlignment="1" applyProtection="1">
      <alignment horizontal="right"/>
      <protection hidden="1"/>
    </xf>
    <xf numFmtId="0" fontId="3" fillId="38" borderId="10" xfId="0" applyFont="1" applyFill="1" applyBorder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locked="0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3" fillId="0" borderId="25" xfId="0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49" fontId="1" fillId="0" borderId="25" xfId="0" applyNumberFormat="1" applyFon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167" fontId="3" fillId="0" borderId="13" xfId="0" applyNumberFormat="1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4" borderId="19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6" fillId="34" borderId="49" xfId="0" applyFont="1" applyFill="1" applyBorder="1" applyAlignment="1">
      <alignment horizontal="right"/>
    </xf>
    <xf numFmtId="0" fontId="47" fillId="34" borderId="50" xfId="0" applyFont="1" applyFill="1" applyBorder="1" applyAlignment="1">
      <alignment horizontal="right"/>
    </xf>
    <xf numFmtId="0" fontId="48" fillId="0" borderId="50" xfId="0" applyFont="1" applyBorder="1" applyAlignment="1">
      <alignment horizontal="right"/>
    </xf>
    <xf numFmtId="0" fontId="48" fillId="0" borderId="28" xfId="0" applyFont="1" applyBorder="1" applyAlignment="1">
      <alignment horizontal="right"/>
    </xf>
    <xf numFmtId="0" fontId="4" fillId="38" borderId="13" xfId="0" applyFont="1" applyFill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39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48" xfId="0" applyFont="1" applyFill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7" borderId="13" xfId="0" applyFont="1" applyFill="1" applyBorder="1" applyAlignment="1">
      <alignment horizontal="right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7" xfId="0" applyBorder="1" applyAlignment="1">
      <alignment wrapText="1"/>
    </xf>
    <xf numFmtId="0" fontId="3" fillId="0" borderId="13" xfId="0" applyFont="1" applyFill="1" applyBorder="1" applyAlignment="1">
      <alignment/>
    </xf>
    <xf numFmtId="0" fontId="0" fillId="0" borderId="51" xfId="0" applyBorder="1" applyAlignment="1">
      <alignment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9" fontId="3" fillId="0" borderId="50" xfId="0" applyNumberFormat="1" applyFont="1" applyBorder="1" applyAlignment="1">
      <alignment horizontal="left"/>
    </xf>
    <xf numFmtId="49" fontId="0" fillId="0" borderId="50" xfId="0" applyNumberFormat="1" applyBorder="1" applyAlignment="1">
      <alignment/>
    </xf>
    <xf numFmtId="0" fontId="0" fillId="35" borderId="26" xfId="0" applyFont="1" applyFill="1" applyBorder="1" applyAlignment="1">
      <alignment horizontal="center" vertical="center" textRotation="90"/>
    </xf>
    <xf numFmtId="0" fontId="0" fillId="0" borderId="52" xfId="0" applyBorder="1" applyAlignment="1">
      <alignment horizontal="center"/>
    </xf>
    <xf numFmtId="0" fontId="4" fillId="38" borderId="21" xfId="0" applyFont="1" applyFill="1" applyBorder="1" applyAlignment="1">
      <alignment horizontal="right"/>
    </xf>
    <xf numFmtId="0" fontId="4" fillId="38" borderId="53" xfId="0" applyFont="1" applyFill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3" fillId="0" borderId="48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7" fontId="3" fillId="0" borderId="55" xfId="0" applyNumberFormat="1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1" fillId="0" borderId="36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Alignment="1" applyProtection="1">
      <alignment horizontal="justify" vertical="center" wrapText="1"/>
      <protection locked="0"/>
    </xf>
    <xf numFmtId="49" fontId="1" fillId="0" borderId="36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44" borderId="25" xfId="0" applyFont="1" applyFill="1" applyBorder="1" applyAlignment="1">
      <alignment horizontal="left" vertical="top" wrapText="1"/>
    </xf>
    <xf numFmtId="0" fontId="1" fillId="44" borderId="45" xfId="0" applyFont="1" applyFill="1" applyBorder="1" applyAlignment="1">
      <alignment horizontal="left" vertical="top" wrapText="1"/>
    </xf>
    <xf numFmtId="0" fontId="1" fillId="44" borderId="46" xfId="0" applyFont="1" applyFill="1" applyBorder="1" applyAlignment="1">
      <alignment horizontal="left" vertical="top" wrapText="1"/>
    </xf>
    <xf numFmtId="0" fontId="1" fillId="44" borderId="49" xfId="0" applyFont="1" applyFill="1" applyBorder="1" applyAlignment="1">
      <alignment horizontal="left" vertical="top" wrapText="1"/>
    </xf>
    <xf numFmtId="0" fontId="1" fillId="44" borderId="50" xfId="0" applyFont="1" applyFill="1" applyBorder="1" applyAlignment="1">
      <alignment horizontal="left" vertical="top" wrapText="1"/>
    </xf>
    <xf numFmtId="0" fontId="1" fillId="44" borderId="5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3" fillId="0" borderId="13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8.57421875" style="0" customWidth="1"/>
    <col min="2" max="2" width="102.140625" style="0" customWidth="1"/>
  </cols>
  <sheetData>
    <row r="1" spans="1:2" ht="12.75">
      <c r="A1" s="1" t="s">
        <v>108</v>
      </c>
      <c r="B1" s="73" t="s">
        <v>228</v>
      </c>
    </row>
    <row r="2" spans="1:2" ht="12.75">
      <c r="A2" s="1" t="s">
        <v>110</v>
      </c>
      <c r="B2" s="73" t="s">
        <v>229</v>
      </c>
    </row>
    <row r="3" spans="1:2" ht="12.75">
      <c r="A3" s="1" t="s">
        <v>0</v>
      </c>
      <c r="B3" s="74" t="s">
        <v>112</v>
      </c>
    </row>
    <row r="4" spans="1:2" ht="12.75">
      <c r="A4" s="1" t="s">
        <v>105</v>
      </c>
      <c r="B4" s="74" t="s">
        <v>230</v>
      </c>
    </row>
    <row r="5" spans="1:2" ht="12.75">
      <c r="A5" s="1" t="s">
        <v>106</v>
      </c>
      <c r="B5" s="197" t="s">
        <v>224</v>
      </c>
    </row>
    <row r="6" spans="1:2" ht="12.75">
      <c r="A6" s="1" t="s">
        <v>87</v>
      </c>
      <c r="B6" s="74" t="s">
        <v>113</v>
      </c>
    </row>
    <row r="7" spans="1:2" ht="12.75">
      <c r="A7" s="1" t="s">
        <v>84</v>
      </c>
      <c r="B7" s="197" t="s">
        <v>111</v>
      </c>
    </row>
    <row r="8" spans="1:2" ht="12.75">
      <c r="A8" s="1" t="s">
        <v>1</v>
      </c>
      <c r="B8" s="75"/>
    </row>
    <row r="9" spans="1:2" ht="12.75">
      <c r="A9" s="1" t="s">
        <v>2</v>
      </c>
      <c r="B9" s="69"/>
    </row>
    <row r="10" spans="1:2" ht="12.75">
      <c r="A10" s="1" t="s">
        <v>3</v>
      </c>
      <c r="B10" s="69"/>
    </row>
    <row r="11" spans="1:2" ht="12.75">
      <c r="A11" s="1" t="s">
        <v>4</v>
      </c>
      <c r="B11" s="76"/>
    </row>
    <row r="12" spans="1:2" ht="12.75">
      <c r="A12" s="3" t="s">
        <v>5</v>
      </c>
      <c r="B12" s="70"/>
    </row>
    <row r="13" spans="1:2" ht="12.75">
      <c r="A13" s="1"/>
      <c r="B13" s="2"/>
    </row>
    <row r="14" spans="1:2" ht="12.75">
      <c r="A14" s="1"/>
      <c r="B14" s="2"/>
    </row>
    <row r="16" spans="1:2" ht="12.75">
      <c r="A16" s="1" t="s">
        <v>6</v>
      </c>
      <c r="B16" s="1" t="s">
        <v>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25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27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29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31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ER112"/>
  <sheetViews>
    <sheetView zoomScale="110" zoomScaleNormal="110" zoomScaleSheetLayoutView="30" zoomScalePageLayoutView="0" workbookViewId="0" topLeftCell="A1">
      <selection activeCell="E8" sqref="E8:L8"/>
    </sheetView>
  </sheetViews>
  <sheetFormatPr defaultColWidth="9.140625" defaultRowHeight="12.75"/>
  <cols>
    <col min="1" max="1" width="8.421875" style="0" customWidth="1"/>
    <col min="2" max="2" width="5.421875" style="0" customWidth="1"/>
    <col min="3" max="3" width="44.710937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7" width="4.00390625" style="0" customWidth="1"/>
    <col min="28" max="28" width="4.140625" style="0" customWidth="1"/>
    <col min="29" max="41" width="4.00390625" style="0" customWidth="1"/>
    <col min="42" max="42" width="4.140625" style="0" customWidth="1"/>
    <col min="43" max="55" width="4.00390625" style="0" customWidth="1"/>
    <col min="56" max="56" width="4.140625" style="0" customWidth="1"/>
    <col min="57" max="69" width="4.00390625" style="0" customWidth="1"/>
    <col min="70" max="70" width="4.140625" style="0" customWidth="1"/>
    <col min="71" max="83" width="4.00390625" style="0" customWidth="1"/>
    <col min="84" max="84" width="4.140625" style="0" customWidth="1"/>
    <col min="85" max="97" width="4.00390625" style="0" customWidth="1"/>
    <col min="98" max="98" width="4.140625" style="0" customWidth="1"/>
    <col min="99" max="111" width="4.00390625" style="0" customWidth="1"/>
    <col min="112" max="112" width="4.140625" style="0" customWidth="1"/>
    <col min="113" max="125" width="4.00390625" style="0" customWidth="1"/>
    <col min="126" max="126" width="4.140625" style="0" customWidth="1"/>
    <col min="127" max="139" width="4.00390625" style="0" customWidth="1"/>
    <col min="140" max="140" width="4.140625" style="0" customWidth="1"/>
    <col min="141" max="148" width="4.00390625" style="0" customWidth="1"/>
  </cols>
  <sheetData>
    <row r="1" spans="1:6" ht="12.75">
      <c r="A1" s="279" t="s">
        <v>56</v>
      </c>
      <c r="B1" s="279"/>
      <c r="C1" s="279"/>
      <c r="D1" s="20"/>
      <c r="E1" s="20"/>
      <c r="F1" s="20"/>
    </row>
    <row r="2" spans="1:8" ht="12.75">
      <c r="A2" s="29" t="s">
        <v>108</v>
      </c>
      <c r="B2" s="280" t="str">
        <f>Opis!B1</f>
        <v>Humanistyczny</v>
      </c>
      <c r="C2" s="281"/>
      <c r="D2" s="281"/>
      <c r="E2" s="281"/>
      <c r="F2" s="281"/>
      <c r="G2" s="281"/>
      <c r="H2" s="281"/>
    </row>
    <row r="3" spans="1:8" ht="12.75">
      <c r="A3" s="29" t="s">
        <v>109</v>
      </c>
      <c r="B3" s="280" t="str">
        <f>Opis!B2</f>
        <v>Języka Polskiego</v>
      </c>
      <c r="C3" s="281"/>
      <c r="D3" s="281"/>
      <c r="E3" s="281"/>
      <c r="F3" s="281"/>
      <c r="G3" s="281"/>
      <c r="H3" s="281"/>
    </row>
    <row r="4" ht="12.75">
      <c r="U4" s="73"/>
    </row>
    <row r="5" spans="2:92" ht="15.75">
      <c r="B5" s="282" t="s">
        <v>85</v>
      </c>
      <c r="C5" s="282"/>
      <c r="D5" s="283" t="s">
        <v>82</v>
      </c>
      <c r="E5" s="283"/>
      <c r="F5" s="283"/>
      <c r="G5" s="257" t="s">
        <v>111</v>
      </c>
      <c r="H5" s="25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2:92" ht="15.75">
      <c r="B6" s="30"/>
      <c r="C6" s="97" t="s">
        <v>81</v>
      </c>
      <c r="D6" s="100"/>
      <c r="E6" s="257" t="s">
        <v>112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</row>
    <row r="7" spans="2:92" ht="15.75">
      <c r="B7" s="30"/>
      <c r="C7" s="102" t="s">
        <v>104</v>
      </c>
      <c r="D7" s="101"/>
      <c r="E7" s="257" t="s">
        <v>172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</row>
    <row r="8" spans="2:92" ht="15.75">
      <c r="B8" s="30"/>
      <c r="C8" s="97" t="s">
        <v>107</v>
      </c>
      <c r="D8" s="101"/>
      <c r="E8" s="257" t="s">
        <v>224</v>
      </c>
      <c r="F8" s="258"/>
      <c r="G8" s="258"/>
      <c r="H8" s="258"/>
      <c r="I8" s="258"/>
      <c r="J8" s="258"/>
      <c r="K8" s="258"/>
      <c r="L8" s="258"/>
      <c r="M8" s="9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</row>
    <row r="9" spans="2:92" ht="15.75">
      <c r="B9" s="30"/>
      <c r="C9" s="97" t="s">
        <v>86</v>
      </c>
      <c r="D9" s="101"/>
      <c r="E9" s="257" t="s">
        <v>113</v>
      </c>
      <c r="F9" s="258"/>
      <c r="G9" s="258"/>
      <c r="H9" s="258"/>
      <c r="I9" s="258"/>
      <c r="J9" s="258"/>
      <c r="K9" s="258"/>
      <c r="L9" s="258"/>
      <c r="M9" s="9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</row>
    <row r="10" spans="2:92" ht="15.75">
      <c r="B10" s="21"/>
      <c r="C10" s="31"/>
      <c r="D10" s="21"/>
      <c r="E10" s="26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</row>
    <row r="11" spans="2:148" ht="15" customHeight="1">
      <c r="B11" s="250" t="s">
        <v>9</v>
      </c>
      <c r="C11" s="208" t="s">
        <v>102</v>
      </c>
      <c r="D11" s="250" t="s">
        <v>63</v>
      </c>
      <c r="E11" s="250"/>
      <c r="F11" s="250"/>
      <c r="G11" s="252" t="s">
        <v>32</v>
      </c>
      <c r="H11" s="208" t="s">
        <v>13</v>
      </c>
      <c r="I11" s="204" t="s">
        <v>61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 t="s">
        <v>60</v>
      </c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 t="s">
        <v>59</v>
      </c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 t="s">
        <v>58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9"/>
      <c r="DQ11" s="198" t="s">
        <v>90</v>
      </c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</row>
    <row r="12" spans="2:148" ht="12.75" customHeight="1">
      <c r="B12" s="251"/>
      <c r="C12" s="209"/>
      <c r="D12" s="273" t="s">
        <v>50</v>
      </c>
      <c r="E12" s="273" t="s">
        <v>48</v>
      </c>
      <c r="F12" s="273" t="s">
        <v>49</v>
      </c>
      <c r="G12" s="253"/>
      <c r="H12" s="209"/>
      <c r="I12" s="288" t="s">
        <v>38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262" t="s">
        <v>13</v>
      </c>
      <c r="W12" s="200" t="s">
        <v>39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3" t="s">
        <v>13</v>
      </c>
      <c r="AK12" s="200" t="s">
        <v>40</v>
      </c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2"/>
      <c r="AX12" s="203" t="s">
        <v>13</v>
      </c>
      <c r="AY12" s="200" t="s">
        <v>41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2"/>
      <c r="BL12" s="203" t="s">
        <v>13</v>
      </c>
      <c r="BM12" s="200" t="s">
        <v>42</v>
      </c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2"/>
      <c r="BZ12" s="203" t="s">
        <v>13</v>
      </c>
      <c r="CA12" s="200" t="s">
        <v>43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2"/>
      <c r="CN12" s="203" t="s">
        <v>13</v>
      </c>
      <c r="CO12" s="200" t="s">
        <v>44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2"/>
      <c r="DB12" s="203" t="s">
        <v>13</v>
      </c>
      <c r="DC12" s="200" t="s">
        <v>46</v>
      </c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2"/>
      <c r="DP12" s="203" t="s">
        <v>13</v>
      </c>
      <c r="DQ12" s="200" t="s">
        <v>91</v>
      </c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2"/>
      <c r="ED12" s="203" t="s">
        <v>13</v>
      </c>
      <c r="EE12" s="200" t="s">
        <v>92</v>
      </c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2"/>
      <c r="ER12" s="203" t="s">
        <v>13</v>
      </c>
    </row>
    <row r="13" spans="2:148" ht="17.25" customHeight="1">
      <c r="B13" s="251"/>
      <c r="C13" s="210"/>
      <c r="D13" s="274"/>
      <c r="E13" s="274"/>
      <c r="F13" s="274"/>
      <c r="G13" s="254"/>
      <c r="H13" s="210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89</v>
      </c>
      <c r="T13" s="19" t="s">
        <v>37</v>
      </c>
      <c r="U13" s="19" t="s">
        <v>88</v>
      </c>
      <c r="V13" s="263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89</v>
      </c>
      <c r="AH13" s="19" t="s">
        <v>37</v>
      </c>
      <c r="AI13" s="19" t="s">
        <v>88</v>
      </c>
      <c r="AJ13" s="204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89</v>
      </c>
      <c r="AV13" s="19" t="s">
        <v>37</v>
      </c>
      <c r="AW13" s="19" t="s">
        <v>88</v>
      </c>
      <c r="AX13" s="204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89</v>
      </c>
      <c r="BJ13" s="19" t="s">
        <v>37</v>
      </c>
      <c r="BK13" s="19" t="s">
        <v>88</v>
      </c>
      <c r="BL13" s="204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89</v>
      </c>
      <c r="BX13" s="19" t="s">
        <v>37</v>
      </c>
      <c r="BY13" s="19" t="s">
        <v>88</v>
      </c>
      <c r="BZ13" s="204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89</v>
      </c>
      <c r="CL13" s="19" t="s">
        <v>37</v>
      </c>
      <c r="CM13" s="19" t="s">
        <v>88</v>
      </c>
      <c r="CN13" s="204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89</v>
      </c>
      <c r="CZ13" s="19" t="s">
        <v>37</v>
      </c>
      <c r="DA13" s="19" t="s">
        <v>88</v>
      </c>
      <c r="DB13" s="204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89</v>
      </c>
      <c r="DN13" s="19" t="s">
        <v>37</v>
      </c>
      <c r="DO13" s="19" t="s">
        <v>88</v>
      </c>
      <c r="DP13" s="204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89</v>
      </c>
      <c r="EB13" s="19" t="s">
        <v>37</v>
      </c>
      <c r="EC13" s="19" t="s">
        <v>88</v>
      </c>
      <c r="ED13" s="204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89</v>
      </c>
      <c r="EP13" s="19" t="s">
        <v>37</v>
      </c>
      <c r="EQ13" s="19" t="s">
        <v>88</v>
      </c>
      <c r="ER13" s="204"/>
    </row>
    <row r="14" spans="2:148" ht="15.75">
      <c r="B14" s="275" t="s">
        <v>97</v>
      </c>
      <c r="C14" s="276"/>
      <c r="D14" s="276"/>
      <c r="E14" s="276"/>
      <c r="F14" s="276"/>
      <c r="G14" s="277"/>
      <c r="H14" s="27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2"/>
    </row>
    <row r="15" spans="2:148" ht="15.75">
      <c r="B15" s="103" t="s">
        <v>115</v>
      </c>
      <c r="C15" s="104" t="s">
        <v>116</v>
      </c>
      <c r="D15" s="105"/>
      <c r="E15" s="106"/>
      <c r="F15" s="105" t="s">
        <v>117</v>
      </c>
      <c r="G15" s="107">
        <v>9</v>
      </c>
      <c r="H15" s="108">
        <v>2</v>
      </c>
      <c r="I15" s="54"/>
      <c r="J15" s="54"/>
      <c r="K15" s="54"/>
      <c r="L15" s="109"/>
      <c r="M15" s="109">
        <v>9</v>
      </c>
      <c r="N15" s="109"/>
      <c r="O15" s="109"/>
      <c r="P15" s="109"/>
      <c r="Q15" s="109"/>
      <c r="R15" s="109"/>
      <c r="S15" s="109"/>
      <c r="T15" s="110"/>
      <c r="U15" s="110"/>
      <c r="V15" s="111">
        <v>2</v>
      </c>
      <c r="W15" s="112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10"/>
      <c r="AI15" s="110"/>
      <c r="AJ15" s="111"/>
      <c r="AK15" s="57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5"/>
      <c r="AW15" s="55"/>
      <c r="AX15" s="56"/>
      <c r="AY15" s="57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5"/>
      <c r="BK15" s="55"/>
      <c r="BL15" s="56"/>
      <c r="BM15" s="57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55"/>
      <c r="BY15" s="55"/>
      <c r="BZ15" s="56"/>
      <c r="CA15" s="57"/>
      <c r="CB15" s="54"/>
      <c r="CC15" s="54"/>
      <c r="CD15" s="54"/>
      <c r="CE15" s="54"/>
      <c r="CF15" s="54"/>
      <c r="CG15" s="54"/>
      <c r="CH15" s="54"/>
      <c r="CI15" s="54"/>
      <c r="CJ15" s="54"/>
      <c r="CK15" s="55"/>
      <c r="CL15" s="55"/>
      <c r="CM15" s="55"/>
      <c r="CN15" s="56"/>
      <c r="CO15" s="57"/>
      <c r="CP15" s="54"/>
      <c r="CQ15" s="54"/>
      <c r="CR15" s="54"/>
      <c r="CS15" s="54"/>
      <c r="CT15" s="54"/>
      <c r="CU15" s="54"/>
      <c r="CV15" s="54"/>
      <c r="CW15" s="54"/>
      <c r="CX15" s="54"/>
      <c r="CY15" s="55"/>
      <c r="CZ15" s="55"/>
      <c r="DA15" s="55"/>
      <c r="DB15" s="56"/>
      <c r="DC15" s="57"/>
      <c r="DD15" s="54"/>
      <c r="DE15" s="54"/>
      <c r="DF15" s="54"/>
      <c r="DG15" s="54"/>
      <c r="DH15" s="54"/>
      <c r="DI15" s="54"/>
      <c r="DJ15" s="54"/>
      <c r="DK15" s="54"/>
      <c r="DL15" s="54"/>
      <c r="DM15" s="55"/>
      <c r="DN15" s="55"/>
      <c r="DO15" s="55"/>
      <c r="DP15" s="56"/>
      <c r="DQ15" s="57"/>
      <c r="DR15" s="54"/>
      <c r="DS15" s="54"/>
      <c r="DT15" s="54"/>
      <c r="DU15" s="54"/>
      <c r="DV15" s="54"/>
      <c r="DW15" s="54"/>
      <c r="DX15" s="54"/>
      <c r="DY15" s="54"/>
      <c r="DZ15" s="54"/>
      <c r="EA15" s="55"/>
      <c r="EB15" s="55"/>
      <c r="EC15" s="55"/>
      <c r="ED15" s="56"/>
      <c r="EE15" s="57"/>
      <c r="EF15" s="54"/>
      <c r="EG15" s="54"/>
      <c r="EH15" s="54"/>
      <c r="EI15" s="54"/>
      <c r="EJ15" s="54"/>
      <c r="EK15" s="54"/>
      <c r="EL15" s="54"/>
      <c r="EM15" s="54"/>
      <c r="EN15" s="54"/>
      <c r="EO15" s="55"/>
      <c r="EP15" s="55"/>
      <c r="EQ15" s="55"/>
      <c r="ER15" s="56"/>
    </row>
    <row r="16" spans="2:148" ht="15.75">
      <c r="B16" s="103" t="s">
        <v>118</v>
      </c>
      <c r="C16" s="104" t="s">
        <v>119</v>
      </c>
      <c r="D16" s="105"/>
      <c r="E16" s="106"/>
      <c r="F16" s="105" t="s">
        <v>120</v>
      </c>
      <c r="G16" s="107">
        <v>18</v>
      </c>
      <c r="H16" s="108">
        <v>2</v>
      </c>
      <c r="I16" s="54"/>
      <c r="J16" s="54"/>
      <c r="K16" s="54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1"/>
      <c r="W16" s="112"/>
      <c r="X16" s="109"/>
      <c r="Y16" s="109"/>
      <c r="Z16" s="109"/>
      <c r="AA16" s="109">
        <v>18</v>
      </c>
      <c r="AB16" s="109"/>
      <c r="AC16" s="109"/>
      <c r="AD16" s="109"/>
      <c r="AE16" s="109"/>
      <c r="AF16" s="109"/>
      <c r="AG16" s="110"/>
      <c r="AH16" s="110"/>
      <c r="AI16" s="110"/>
      <c r="AJ16" s="111">
        <v>2</v>
      </c>
      <c r="AK16" s="57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5"/>
      <c r="AW16" s="55"/>
      <c r="AX16" s="56"/>
      <c r="AY16" s="57"/>
      <c r="AZ16" s="54"/>
      <c r="BA16" s="54"/>
      <c r="BB16" s="54"/>
      <c r="BC16" s="54"/>
      <c r="BD16" s="54"/>
      <c r="BE16" s="54"/>
      <c r="BF16" s="54"/>
      <c r="BG16" s="54"/>
      <c r="BH16" s="54"/>
      <c r="BI16" s="55"/>
      <c r="BJ16" s="55"/>
      <c r="BK16" s="55"/>
      <c r="BL16" s="56"/>
      <c r="BM16" s="57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5"/>
      <c r="BY16" s="55"/>
      <c r="BZ16" s="56"/>
      <c r="CA16" s="57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5"/>
      <c r="CM16" s="55"/>
      <c r="CN16" s="56"/>
      <c r="CO16" s="57"/>
      <c r="CP16" s="54"/>
      <c r="CQ16" s="54"/>
      <c r="CR16" s="54"/>
      <c r="CS16" s="54"/>
      <c r="CT16" s="54"/>
      <c r="CU16" s="54"/>
      <c r="CV16" s="54"/>
      <c r="CW16" s="54"/>
      <c r="CX16" s="54"/>
      <c r="CY16" s="55"/>
      <c r="CZ16" s="55"/>
      <c r="DA16" s="55"/>
      <c r="DB16" s="56"/>
      <c r="DC16" s="57"/>
      <c r="DD16" s="54"/>
      <c r="DE16" s="54"/>
      <c r="DF16" s="54"/>
      <c r="DG16" s="54"/>
      <c r="DH16" s="54"/>
      <c r="DI16" s="54"/>
      <c r="DJ16" s="54"/>
      <c r="DK16" s="54"/>
      <c r="DL16" s="54"/>
      <c r="DM16" s="55"/>
      <c r="DN16" s="55"/>
      <c r="DO16" s="55"/>
      <c r="DP16" s="56"/>
      <c r="DQ16" s="57"/>
      <c r="DR16" s="54"/>
      <c r="DS16" s="54"/>
      <c r="DT16" s="54"/>
      <c r="DU16" s="54"/>
      <c r="DV16" s="54"/>
      <c r="DW16" s="54"/>
      <c r="DX16" s="54"/>
      <c r="DY16" s="54"/>
      <c r="DZ16" s="54"/>
      <c r="EA16" s="55"/>
      <c r="EB16" s="55"/>
      <c r="EC16" s="55"/>
      <c r="ED16" s="56"/>
      <c r="EE16" s="57"/>
      <c r="EF16" s="54"/>
      <c r="EG16" s="54"/>
      <c r="EH16" s="54"/>
      <c r="EI16" s="54"/>
      <c r="EJ16" s="54"/>
      <c r="EK16" s="54"/>
      <c r="EL16" s="54"/>
      <c r="EM16" s="54"/>
      <c r="EN16" s="54"/>
      <c r="EO16" s="55"/>
      <c r="EP16" s="55"/>
      <c r="EQ16" s="55"/>
      <c r="ER16" s="56"/>
    </row>
    <row r="17" spans="2:148" ht="15.75">
      <c r="B17" s="239" t="s">
        <v>18</v>
      </c>
      <c r="C17" s="240"/>
      <c r="D17" s="230"/>
      <c r="E17" s="230"/>
      <c r="F17" s="231"/>
      <c r="G17" s="39">
        <f>SUM(G15:G16)</f>
        <v>27</v>
      </c>
      <c r="H17" s="40">
        <f>SUM(H15:H16)</f>
        <v>4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7"/>
      <c r="W17" s="35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7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7"/>
      <c r="AY17" s="35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7"/>
      <c r="BM17" s="35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7"/>
      <c r="CA17" s="35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7"/>
      <c r="CO17" s="35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7"/>
      <c r="DC17" s="35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7"/>
      <c r="DQ17" s="35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7"/>
      <c r="EE17" s="35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7"/>
    </row>
    <row r="18" spans="2:148" ht="15.75">
      <c r="B18" s="247" t="s">
        <v>98</v>
      </c>
      <c r="C18" s="215"/>
      <c r="D18" s="215"/>
      <c r="E18" s="215"/>
      <c r="F18" s="215"/>
      <c r="G18" s="248"/>
      <c r="H18" s="24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7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7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7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7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7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7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7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7"/>
    </row>
    <row r="19" spans="2:148" ht="15.75">
      <c r="B19" s="113" t="s">
        <v>115</v>
      </c>
      <c r="C19" s="114" t="s">
        <v>121</v>
      </c>
      <c r="D19" s="115" t="s">
        <v>117</v>
      </c>
      <c r="E19" s="115" t="s">
        <v>117</v>
      </c>
      <c r="F19" s="115"/>
      <c r="G19" s="116">
        <v>18</v>
      </c>
      <c r="H19" s="117">
        <v>2</v>
      </c>
      <c r="I19" s="118">
        <v>18</v>
      </c>
      <c r="J19" s="118"/>
      <c r="K19" s="118"/>
      <c r="L19" s="118"/>
      <c r="M19" s="118"/>
      <c r="N19" s="58"/>
      <c r="O19" s="58"/>
      <c r="P19" s="58"/>
      <c r="Q19" s="58"/>
      <c r="R19" s="58"/>
      <c r="S19" s="58"/>
      <c r="T19" s="59"/>
      <c r="U19" s="59"/>
      <c r="V19" s="119">
        <v>2</v>
      </c>
      <c r="W19" s="120"/>
      <c r="X19" s="118"/>
      <c r="Y19" s="118"/>
      <c r="Z19" s="118"/>
      <c r="AA19" s="118"/>
      <c r="AB19" s="58"/>
      <c r="AC19" s="58"/>
      <c r="AD19" s="58"/>
      <c r="AE19" s="58"/>
      <c r="AF19" s="58"/>
      <c r="AG19" s="59"/>
      <c r="AH19" s="59"/>
      <c r="AI19" s="59"/>
      <c r="AJ19" s="119"/>
      <c r="AK19" s="120"/>
      <c r="AL19" s="118"/>
      <c r="AM19" s="118"/>
      <c r="AN19" s="118"/>
      <c r="AO19" s="118"/>
      <c r="AP19" s="118"/>
      <c r="AQ19" s="118"/>
      <c r="AR19" s="118"/>
      <c r="AS19" s="118"/>
      <c r="AT19" s="118"/>
      <c r="AU19" s="123"/>
      <c r="AV19" s="123"/>
      <c r="AW19" s="123"/>
      <c r="AX19" s="119"/>
      <c r="AY19" s="61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59"/>
      <c r="BK19" s="59"/>
      <c r="BL19" s="60"/>
      <c r="BM19" s="61"/>
      <c r="BN19" s="58"/>
      <c r="BO19" s="58"/>
      <c r="BP19" s="58"/>
      <c r="BQ19" s="58"/>
      <c r="BR19" s="58"/>
      <c r="BS19" s="58"/>
      <c r="BT19" s="58"/>
      <c r="BU19" s="58"/>
      <c r="BV19" s="58"/>
      <c r="BW19" s="59"/>
      <c r="BX19" s="59"/>
      <c r="BY19" s="59"/>
      <c r="BZ19" s="60"/>
      <c r="CA19" s="61"/>
      <c r="CB19" s="58"/>
      <c r="CC19" s="58"/>
      <c r="CD19" s="58"/>
      <c r="CE19" s="58"/>
      <c r="CF19" s="58"/>
      <c r="CG19" s="58"/>
      <c r="CH19" s="58"/>
      <c r="CI19" s="58"/>
      <c r="CJ19" s="58"/>
      <c r="CK19" s="59"/>
      <c r="CL19" s="59"/>
      <c r="CM19" s="59"/>
      <c r="CN19" s="60"/>
      <c r="CO19" s="61"/>
      <c r="CP19" s="58"/>
      <c r="CQ19" s="58"/>
      <c r="CR19" s="58"/>
      <c r="CS19" s="58"/>
      <c r="CT19" s="58"/>
      <c r="CU19" s="58"/>
      <c r="CV19" s="58"/>
      <c r="CW19" s="58"/>
      <c r="CX19" s="58"/>
      <c r="CY19" s="59"/>
      <c r="CZ19" s="59"/>
      <c r="DA19" s="59"/>
      <c r="DB19" s="60"/>
      <c r="DC19" s="61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59"/>
      <c r="DO19" s="59"/>
      <c r="DP19" s="60"/>
      <c r="DQ19" s="61"/>
      <c r="DR19" s="58"/>
      <c r="DS19" s="58"/>
      <c r="DT19" s="58"/>
      <c r="DU19" s="58"/>
      <c r="DV19" s="58"/>
      <c r="DW19" s="58"/>
      <c r="DX19" s="58"/>
      <c r="DY19" s="58"/>
      <c r="DZ19" s="58"/>
      <c r="EA19" s="59"/>
      <c r="EB19" s="59"/>
      <c r="EC19" s="59"/>
      <c r="ED19" s="60"/>
      <c r="EE19" s="61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59"/>
      <c r="EQ19" s="59"/>
      <c r="ER19" s="60"/>
    </row>
    <row r="20" spans="2:148" ht="15.75">
      <c r="B20" s="113" t="s">
        <v>118</v>
      </c>
      <c r="C20" s="114" t="s">
        <v>121</v>
      </c>
      <c r="D20" s="115"/>
      <c r="E20" s="115"/>
      <c r="F20" s="115" t="s">
        <v>117</v>
      </c>
      <c r="G20" s="116">
        <v>18</v>
      </c>
      <c r="H20" s="117">
        <v>4</v>
      </c>
      <c r="I20" s="118"/>
      <c r="J20" s="118"/>
      <c r="K20" s="118"/>
      <c r="L20" s="118"/>
      <c r="M20" s="118">
        <v>18</v>
      </c>
      <c r="N20" s="58"/>
      <c r="O20" s="58"/>
      <c r="P20" s="58"/>
      <c r="Q20" s="58"/>
      <c r="R20" s="58"/>
      <c r="S20" s="58"/>
      <c r="T20" s="59"/>
      <c r="U20" s="59"/>
      <c r="V20" s="119">
        <v>4</v>
      </c>
      <c r="W20" s="120"/>
      <c r="X20" s="118"/>
      <c r="Y20" s="118"/>
      <c r="Z20" s="118"/>
      <c r="AA20" s="118"/>
      <c r="AB20" s="58"/>
      <c r="AC20" s="58"/>
      <c r="AD20" s="58"/>
      <c r="AE20" s="58"/>
      <c r="AF20" s="58"/>
      <c r="AG20" s="59"/>
      <c r="AH20" s="59"/>
      <c r="AI20" s="59"/>
      <c r="AJ20" s="119"/>
      <c r="AK20" s="120"/>
      <c r="AL20" s="118"/>
      <c r="AM20" s="118"/>
      <c r="AN20" s="118"/>
      <c r="AO20" s="118"/>
      <c r="AP20" s="118"/>
      <c r="AQ20" s="118"/>
      <c r="AR20" s="118"/>
      <c r="AS20" s="118"/>
      <c r="AT20" s="118"/>
      <c r="AU20" s="123"/>
      <c r="AV20" s="123"/>
      <c r="AW20" s="123"/>
      <c r="AX20" s="119"/>
      <c r="AY20" s="61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59"/>
      <c r="BK20" s="59"/>
      <c r="BL20" s="60"/>
      <c r="BM20" s="61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59"/>
      <c r="BY20" s="59"/>
      <c r="BZ20" s="60"/>
      <c r="CA20" s="61"/>
      <c r="CB20" s="58"/>
      <c r="CC20" s="58"/>
      <c r="CD20" s="58"/>
      <c r="CE20" s="58"/>
      <c r="CF20" s="58"/>
      <c r="CG20" s="58"/>
      <c r="CH20" s="58"/>
      <c r="CI20" s="58"/>
      <c r="CJ20" s="58"/>
      <c r="CK20" s="59"/>
      <c r="CL20" s="59"/>
      <c r="CM20" s="59"/>
      <c r="CN20" s="60"/>
      <c r="CO20" s="61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59"/>
      <c r="DA20" s="59"/>
      <c r="DB20" s="60"/>
      <c r="DC20" s="61"/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59"/>
      <c r="DO20" s="59"/>
      <c r="DP20" s="60"/>
      <c r="DQ20" s="61"/>
      <c r="DR20" s="58"/>
      <c r="DS20" s="58"/>
      <c r="DT20" s="58"/>
      <c r="DU20" s="58"/>
      <c r="DV20" s="58"/>
      <c r="DW20" s="58"/>
      <c r="DX20" s="58"/>
      <c r="DY20" s="58"/>
      <c r="DZ20" s="58"/>
      <c r="EA20" s="59"/>
      <c r="EB20" s="59"/>
      <c r="EC20" s="59"/>
      <c r="ED20" s="60"/>
      <c r="EE20" s="61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9"/>
      <c r="EQ20" s="59"/>
      <c r="ER20" s="60"/>
    </row>
    <row r="21" spans="2:148" ht="15.75">
      <c r="B21" s="113" t="s">
        <v>122</v>
      </c>
      <c r="C21" s="114" t="s">
        <v>123</v>
      </c>
      <c r="D21" s="115" t="s">
        <v>120</v>
      </c>
      <c r="E21" s="115" t="s">
        <v>120</v>
      </c>
      <c r="F21" s="115"/>
      <c r="G21" s="116">
        <v>18</v>
      </c>
      <c r="H21" s="117">
        <v>2</v>
      </c>
      <c r="I21" s="118"/>
      <c r="J21" s="118"/>
      <c r="K21" s="118"/>
      <c r="L21" s="118"/>
      <c r="M21" s="118"/>
      <c r="N21" s="58"/>
      <c r="O21" s="58"/>
      <c r="P21" s="58"/>
      <c r="Q21" s="58"/>
      <c r="R21" s="58"/>
      <c r="S21" s="58"/>
      <c r="T21" s="59"/>
      <c r="U21" s="59"/>
      <c r="V21" s="119"/>
      <c r="W21" s="120">
        <v>18</v>
      </c>
      <c r="X21" s="118"/>
      <c r="Y21" s="118"/>
      <c r="Z21" s="118"/>
      <c r="AA21" s="118"/>
      <c r="AB21" s="58"/>
      <c r="AC21" s="58"/>
      <c r="AD21" s="58"/>
      <c r="AE21" s="58"/>
      <c r="AF21" s="58"/>
      <c r="AG21" s="59"/>
      <c r="AH21" s="59"/>
      <c r="AI21" s="59"/>
      <c r="AJ21" s="119">
        <v>2</v>
      </c>
      <c r="AK21" s="120"/>
      <c r="AL21" s="118"/>
      <c r="AM21" s="118"/>
      <c r="AN21" s="118"/>
      <c r="AO21" s="118"/>
      <c r="AP21" s="118"/>
      <c r="AQ21" s="118"/>
      <c r="AR21" s="118"/>
      <c r="AS21" s="118"/>
      <c r="AT21" s="118"/>
      <c r="AU21" s="123"/>
      <c r="AV21" s="123"/>
      <c r="AW21" s="123"/>
      <c r="AX21" s="119"/>
      <c r="AY21" s="61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BJ21" s="59"/>
      <c r="BK21" s="59"/>
      <c r="BL21" s="60"/>
      <c r="BM21" s="61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59"/>
      <c r="BY21" s="59"/>
      <c r="BZ21" s="60"/>
      <c r="CA21" s="61"/>
      <c r="CB21" s="58"/>
      <c r="CC21" s="58"/>
      <c r="CD21" s="58"/>
      <c r="CE21" s="58"/>
      <c r="CF21" s="58"/>
      <c r="CG21" s="58"/>
      <c r="CH21" s="58"/>
      <c r="CI21" s="58"/>
      <c r="CJ21" s="58"/>
      <c r="CK21" s="59"/>
      <c r="CL21" s="59"/>
      <c r="CM21" s="59"/>
      <c r="CN21" s="60"/>
      <c r="CO21" s="61"/>
      <c r="CP21" s="58"/>
      <c r="CQ21" s="58"/>
      <c r="CR21" s="58"/>
      <c r="CS21" s="58"/>
      <c r="CT21" s="58"/>
      <c r="CU21" s="58"/>
      <c r="CV21" s="58"/>
      <c r="CW21" s="58"/>
      <c r="CX21" s="58"/>
      <c r="CY21" s="59"/>
      <c r="CZ21" s="59"/>
      <c r="DA21" s="59"/>
      <c r="DB21" s="60"/>
      <c r="DC21" s="61"/>
      <c r="DD21" s="58"/>
      <c r="DE21" s="58"/>
      <c r="DF21" s="58"/>
      <c r="DG21" s="58"/>
      <c r="DH21" s="58"/>
      <c r="DI21" s="58"/>
      <c r="DJ21" s="58"/>
      <c r="DK21" s="58"/>
      <c r="DL21" s="58"/>
      <c r="DM21" s="59"/>
      <c r="DN21" s="59"/>
      <c r="DO21" s="59"/>
      <c r="DP21" s="60"/>
      <c r="DQ21" s="61"/>
      <c r="DR21" s="58"/>
      <c r="DS21" s="58"/>
      <c r="DT21" s="58"/>
      <c r="DU21" s="58"/>
      <c r="DV21" s="58"/>
      <c r="DW21" s="58"/>
      <c r="DX21" s="58"/>
      <c r="DY21" s="58"/>
      <c r="DZ21" s="58"/>
      <c r="EA21" s="59"/>
      <c r="EB21" s="59"/>
      <c r="EC21" s="59"/>
      <c r="ED21" s="60"/>
      <c r="EE21" s="61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9"/>
      <c r="EQ21" s="59"/>
      <c r="ER21" s="60"/>
    </row>
    <row r="22" spans="2:148" ht="15.75">
      <c r="B22" s="113" t="s">
        <v>124</v>
      </c>
      <c r="C22" s="114" t="s">
        <v>123</v>
      </c>
      <c r="D22" s="115"/>
      <c r="E22" s="115"/>
      <c r="F22" s="115" t="s">
        <v>120</v>
      </c>
      <c r="G22" s="116">
        <v>18</v>
      </c>
      <c r="H22" s="117">
        <v>4</v>
      </c>
      <c r="I22" s="118"/>
      <c r="J22" s="118"/>
      <c r="K22" s="118"/>
      <c r="L22" s="118"/>
      <c r="M22" s="118"/>
      <c r="N22" s="58"/>
      <c r="O22" s="58"/>
      <c r="P22" s="58"/>
      <c r="Q22" s="58"/>
      <c r="R22" s="58"/>
      <c r="S22" s="58"/>
      <c r="T22" s="59"/>
      <c r="U22" s="59"/>
      <c r="V22" s="119"/>
      <c r="W22" s="120"/>
      <c r="X22" s="118"/>
      <c r="Y22" s="118"/>
      <c r="Z22" s="118"/>
      <c r="AA22" s="118">
        <v>18</v>
      </c>
      <c r="AB22" s="58"/>
      <c r="AC22" s="58"/>
      <c r="AD22" s="58"/>
      <c r="AE22" s="58"/>
      <c r="AF22" s="58"/>
      <c r="AG22" s="59"/>
      <c r="AH22" s="59"/>
      <c r="AI22" s="59"/>
      <c r="AJ22" s="119">
        <v>4</v>
      </c>
      <c r="AK22" s="120"/>
      <c r="AL22" s="118"/>
      <c r="AM22" s="118"/>
      <c r="AN22" s="118"/>
      <c r="AO22" s="118"/>
      <c r="AP22" s="118"/>
      <c r="AQ22" s="118"/>
      <c r="AR22" s="118"/>
      <c r="AS22" s="118"/>
      <c r="AT22" s="118"/>
      <c r="AU22" s="123"/>
      <c r="AV22" s="123"/>
      <c r="AW22" s="123"/>
      <c r="AX22" s="119"/>
      <c r="AY22" s="61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59"/>
      <c r="BK22" s="59"/>
      <c r="BL22" s="60"/>
      <c r="BM22" s="61"/>
      <c r="BN22" s="58"/>
      <c r="BO22" s="58"/>
      <c r="BP22" s="58"/>
      <c r="BQ22" s="58"/>
      <c r="BR22" s="58"/>
      <c r="BS22" s="58"/>
      <c r="BT22" s="58"/>
      <c r="BU22" s="58"/>
      <c r="BV22" s="58"/>
      <c r="BW22" s="59"/>
      <c r="BX22" s="59"/>
      <c r="BY22" s="59"/>
      <c r="BZ22" s="60"/>
      <c r="CA22" s="61"/>
      <c r="CB22" s="58"/>
      <c r="CC22" s="58"/>
      <c r="CD22" s="58"/>
      <c r="CE22" s="58"/>
      <c r="CF22" s="58"/>
      <c r="CG22" s="58"/>
      <c r="CH22" s="58"/>
      <c r="CI22" s="58"/>
      <c r="CJ22" s="58"/>
      <c r="CK22" s="59"/>
      <c r="CL22" s="59"/>
      <c r="CM22" s="59"/>
      <c r="CN22" s="60"/>
      <c r="CO22" s="61"/>
      <c r="CP22" s="58"/>
      <c r="CQ22" s="58"/>
      <c r="CR22" s="58"/>
      <c r="CS22" s="58"/>
      <c r="CT22" s="58"/>
      <c r="CU22" s="58"/>
      <c r="CV22" s="58"/>
      <c r="CW22" s="58"/>
      <c r="CX22" s="58"/>
      <c r="CY22" s="59"/>
      <c r="CZ22" s="59"/>
      <c r="DA22" s="59"/>
      <c r="DB22" s="60"/>
      <c r="DC22" s="61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9"/>
      <c r="DO22" s="59"/>
      <c r="DP22" s="60"/>
      <c r="DQ22" s="61"/>
      <c r="DR22" s="58"/>
      <c r="DS22" s="58"/>
      <c r="DT22" s="58"/>
      <c r="DU22" s="58"/>
      <c r="DV22" s="58"/>
      <c r="DW22" s="58"/>
      <c r="DX22" s="58"/>
      <c r="DY22" s="58"/>
      <c r="DZ22" s="58"/>
      <c r="EA22" s="59"/>
      <c r="EB22" s="59"/>
      <c r="EC22" s="59"/>
      <c r="ED22" s="60"/>
      <c r="EE22" s="61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9"/>
      <c r="EQ22" s="59"/>
      <c r="ER22" s="60"/>
    </row>
    <row r="23" spans="2:148" ht="30">
      <c r="B23" s="113" t="s">
        <v>125</v>
      </c>
      <c r="C23" s="77" t="s">
        <v>126</v>
      </c>
      <c r="D23" s="115"/>
      <c r="E23" s="115"/>
      <c r="F23" s="115" t="s">
        <v>127</v>
      </c>
      <c r="G23" s="116">
        <v>27</v>
      </c>
      <c r="H23" s="117">
        <v>5</v>
      </c>
      <c r="I23" s="118"/>
      <c r="J23" s="118"/>
      <c r="K23" s="118"/>
      <c r="L23" s="118"/>
      <c r="M23" s="118">
        <v>9</v>
      </c>
      <c r="N23" s="58"/>
      <c r="O23" s="58"/>
      <c r="P23" s="58"/>
      <c r="Q23" s="58"/>
      <c r="R23" s="58"/>
      <c r="S23" s="58"/>
      <c r="T23" s="59"/>
      <c r="U23" s="59"/>
      <c r="V23" s="119">
        <v>2</v>
      </c>
      <c r="W23" s="120"/>
      <c r="X23" s="118"/>
      <c r="Y23" s="118"/>
      <c r="Z23" s="118"/>
      <c r="AA23" s="118">
        <v>18</v>
      </c>
      <c r="AB23" s="58"/>
      <c r="AC23" s="58"/>
      <c r="AD23" s="58"/>
      <c r="AE23" s="58"/>
      <c r="AF23" s="58"/>
      <c r="AG23" s="59"/>
      <c r="AH23" s="59"/>
      <c r="AI23" s="59"/>
      <c r="AJ23" s="119">
        <v>3</v>
      </c>
      <c r="AK23" s="120"/>
      <c r="AL23" s="118"/>
      <c r="AM23" s="118"/>
      <c r="AN23" s="118"/>
      <c r="AO23" s="118"/>
      <c r="AP23" s="118"/>
      <c r="AQ23" s="118"/>
      <c r="AR23" s="118"/>
      <c r="AS23" s="118"/>
      <c r="AT23" s="118"/>
      <c r="AU23" s="123"/>
      <c r="AV23" s="123"/>
      <c r="AW23" s="123"/>
      <c r="AX23" s="119"/>
      <c r="AY23" s="61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59"/>
      <c r="BK23" s="59"/>
      <c r="BL23" s="60"/>
      <c r="BM23" s="61"/>
      <c r="BN23" s="58"/>
      <c r="BO23" s="58"/>
      <c r="BP23" s="58"/>
      <c r="BQ23" s="58"/>
      <c r="BR23" s="58"/>
      <c r="BS23" s="58"/>
      <c r="BT23" s="58"/>
      <c r="BU23" s="58"/>
      <c r="BV23" s="58"/>
      <c r="BW23" s="59"/>
      <c r="BX23" s="59"/>
      <c r="BY23" s="59"/>
      <c r="BZ23" s="60"/>
      <c r="CA23" s="61"/>
      <c r="CB23" s="58"/>
      <c r="CC23" s="58"/>
      <c r="CD23" s="58"/>
      <c r="CE23" s="58"/>
      <c r="CF23" s="58"/>
      <c r="CG23" s="58"/>
      <c r="CH23" s="58"/>
      <c r="CI23" s="58"/>
      <c r="CJ23" s="58"/>
      <c r="CK23" s="59"/>
      <c r="CL23" s="59"/>
      <c r="CM23" s="59"/>
      <c r="CN23" s="60"/>
      <c r="CO23" s="61"/>
      <c r="CP23" s="58"/>
      <c r="CQ23" s="58"/>
      <c r="CR23" s="58"/>
      <c r="CS23" s="58"/>
      <c r="CT23" s="58"/>
      <c r="CU23" s="58"/>
      <c r="CV23" s="58"/>
      <c r="CW23" s="58"/>
      <c r="CX23" s="58"/>
      <c r="CY23" s="59"/>
      <c r="CZ23" s="59"/>
      <c r="DA23" s="59"/>
      <c r="DB23" s="60"/>
      <c r="DC23" s="61"/>
      <c r="DD23" s="58"/>
      <c r="DE23" s="58"/>
      <c r="DF23" s="58"/>
      <c r="DG23" s="58"/>
      <c r="DH23" s="58"/>
      <c r="DI23" s="58"/>
      <c r="DJ23" s="58"/>
      <c r="DK23" s="58"/>
      <c r="DL23" s="58"/>
      <c r="DM23" s="59"/>
      <c r="DN23" s="59"/>
      <c r="DO23" s="59"/>
      <c r="DP23" s="60"/>
      <c r="DQ23" s="61"/>
      <c r="DR23" s="58"/>
      <c r="DS23" s="58"/>
      <c r="DT23" s="58"/>
      <c r="DU23" s="58"/>
      <c r="DV23" s="58"/>
      <c r="DW23" s="58"/>
      <c r="DX23" s="58"/>
      <c r="DY23" s="58"/>
      <c r="DZ23" s="58"/>
      <c r="EA23" s="59"/>
      <c r="EB23" s="59"/>
      <c r="EC23" s="59"/>
      <c r="ED23" s="60"/>
      <c r="EE23" s="61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9"/>
      <c r="EQ23" s="59"/>
      <c r="ER23" s="60"/>
    </row>
    <row r="24" spans="2:148" ht="30">
      <c r="B24" s="113" t="s">
        <v>128</v>
      </c>
      <c r="C24" s="77" t="s">
        <v>129</v>
      </c>
      <c r="D24" s="115" t="s">
        <v>120</v>
      </c>
      <c r="E24" s="115" t="s">
        <v>127</v>
      </c>
      <c r="F24" s="115"/>
      <c r="G24" s="116">
        <v>18</v>
      </c>
      <c r="H24" s="117">
        <v>2</v>
      </c>
      <c r="I24" s="118">
        <v>9</v>
      </c>
      <c r="J24" s="118"/>
      <c r="K24" s="118"/>
      <c r="L24" s="118"/>
      <c r="M24" s="118"/>
      <c r="N24" s="58"/>
      <c r="O24" s="58"/>
      <c r="P24" s="58"/>
      <c r="Q24" s="58"/>
      <c r="R24" s="58"/>
      <c r="S24" s="58"/>
      <c r="T24" s="59"/>
      <c r="U24" s="59"/>
      <c r="V24" s="119">
        <v>1</v>
      </c>
      <c r="W24" s="120">
        <v>9</v>
      </c>
      <c r="X24" s="118"/>
      <c r="Y24" s="118"/>
      <c r="Z24" s="118"/>
      <c r="AA24" s="118"/>
      <c r="AB24" s="58"/>
      <c r="AC24" s="58"/>
      <c r="AD24" s="58"/>
      <c r="AE24" s="58"/>
      <c r="AF24" s="58"/>
      <c r="AG24" s="59"/>
      <c r="AH24" s="59"/>
      <c r="AI24" s="59"/>
      <c r="AJ24" s="119">
        <v>1</v>
      </c>
      <c r="AK24" s="120"/>
      <c r="AL24" s="118"/>
      <c r="AM24" s="118"/>
      <c r="AN24" s="118"/>
      <c r="AO24" s="118"/>
      <c r="AP24" s="118"/>
      <c r="AQ24" s="118"/>
      <c r="AR24" s="118"/>
      <c r="AS24" s="118"/>
      <c r="AT24" s="118"/>
      <c r="AU24" s="123"/>
      <c r="AV24" s="123"/>
      <c r="AW24" s="123"/>
      <c r="AX24" s="119"/>
      <c r="AY24" s="61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59"/>
      <c r="BK24" s="59"/>
      <c r="BL24" s="60"/>
      <c r="BM24" s="61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59"/>
      <c r="BY24" s="59"/>
      <c r="BZ24" s="60"/>
      <c r="CA24" s="61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9"/>
      <c r="CM24" s="59"/>
      <c r="CN24" s="60"/>
      <c r="CO24" s="61"/>
      <c r="CP24" s="58"/>
      <c r="CQ24" s="58"/>
      <c r="CR24" s="58"/>
      <c r="CS24" s="58"/>
      <c r="CT24" s="58"/>
      <c r="CU24" s="58"/>
      <c r="CV24" s="58"/>
      <c r="CW24" s="58"/>
      <c r="CX24" s="58"/>
      <c r="CY24" s="59"/>
      <c r="CZ24" s="59"/>
      <c r="DA24" s="59"/>
      <c r="DB24" s="60"/>
      <c r="DC24" s="61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9"/>
      <c r="DO24" s="59"/>
      <c r="DP24" s="60"/>
      <c r="DQ24" s="61"/>
      <c r="DR24" s="58"/>
      <c r="DS24" s="58"/>
      <c r="DT24" s="58"/>
      <c r="DU24" s="58"/>
      <c r="DV24" s="58"/>
      <c r="DW24" s="58"/>
      <c r="DX24" s="58"/>
      <c r="DY24" s="58"/>
      <c r="DZ24" s="58"/>
      <c r="EA24" s="59"/>
      <c r="EB24" s="59"/>
      <c r="EC24" s="59"/>
      <c r="ED24" s="60"/>
      <c r="EE24" s="61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9"/>
      <c r="EQ24" s="59"/>
      <c r="ER24" s="60"/>
    </row>
    <row r="25" spans="2:148" ht="30">
      <c r="B25" s="113" t="s">
        <v>130</v>
      </c>
      <c r="C25" s="77" t="s">
        <v>129</v>
      </c>
      <c r="D25" s="115"/>
      <c r="E25" s="115"/>
      <c r="F25" s="115" t="s">
        <v>127</v>
      </c>
      <c r="G25" s="116">
        <v>36</v>
      </c>
      <c r="H25" s="117">
        <v>8</v>
      </c>
      <c r="I25" s="118"/>
      <c r="J25" s="118"/>
      <c r="K25" s="118"/>
      <c r="L25" s="118"/>
      <c r="M25" s="118">
        <v>18</v>
      </c>
      <c r="N25" s="58"/>
      <c r="O25" s="58"/>
      <c r="P25" s="58"/>
      <c r="Q25" s="58"/>
      <c r="R25" s="58"/>
      <c r="S25" s="58"/>
      <c r="T25" s="59"/>
      <c r="U25" s="59"/>
      <c r="V25" s="119">
        <v>4</v>
      </c>
      <c r="W25" s="120"/>
      <c r="X25" s="118"/>
      <c r="Y25" s="118"/>
      <c r="Z25" s="118"/>
      <c r="AA25" s="118">
        <v>18</v>
      </c>
      <c r="AB25" s="58"/>
      <c r="AC25" s="58"/>
      <c r="AD25" s="58"/>
      <c r="AE25" s="58"/>
      <c r="AF25" s="58"/>
      <c r="AG25" s="59"/>
      <c r="AH25" s="59"/>
      <c r="AI25" s="59"/>
      <c r="AJ25" s="119">
        <v>4</v>
      </c>
      <c r="AK25" s="120"/>
      <c r="AL25" s="118"/>
      <c r="AM25" s="118"/>
      <c r="AN25" s="118"/>
      <c r="AO25" s="118"/>
      <c r="AP25" s="118"/>
      <c r="AQ25" s="118"/>
      <c r="AR25" s="118"/>
      <c r="AS25" s="118"/>
      <c r="AT25" s="118"/>
      <c r="AU25" s="123"/>
      <c r="AV25" s="123"/>
      <c r="AW25" s="123"/>
      <c r="AX25" s="119"/>
      <c r="AY25" s="61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59"/>
      <c r="BK25" s="59"/>
      <c r="BL25" s="60"/>
      <c r="BM25" s="61"/>
      <c r="BN25" s="58"/>
      <c r="BO25" s="58"/>
      <c r="BP25" s="58"/>
      <c r="BQ25" s="58"/>
      <c r="BR25" s="58"/>
      <c r="BS25" s="58"/>
      <c r="BT25" s="58"/>
      <c r="BU25" s="58"/>
      <c r="BV25" s="58"/>
      <c r="BW25" s="59"/>
      <c r="BX25" s="59"/>
      <c r="BY25" s="59"/>
      <c r="BZ25" s="60"/>
      <c r="CA25" s="61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59"/>
      <c r="CM25" s="59"/>
      <c r="CN25" s="60"/>
      <c r="CO25" s="61"/>
      <c r="CP25" s="58"/>
      <c r="CQ25" s="58"/>
      <c r="CR25" s="58"/>
      <c r="CS25" s="58"/>
      <c r="CT25" s="58"/>
      <c r="CU25" s="58"/>
      <c r="CV25" s="58"/>
      <c r="CW25" s="58"/>
      <c r="CX25" s="58"/>
      <c r="CY25" s="59"/>
      <c r="CZ25" s="59"/>
      <c r="DA25" s="59"/>
      <c r="DB25" s="60"/>
      <c r="DC25" s="61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9"/>
      <c r="DO25" s="59"/>
      <c r="DP25" s="60"/>
      <c r="DQ25" s="61"/>
      <c r="DR25" s="58"/>
      <c r="DS25" s="58"/>
      <c r="DT25" s="58"/>
      <c r="DU25" s="58"/>
      <c r="DV25" s="58"/>
      <c r="DW25" s="58"/>
      <c r="DX25" s="58"/>
      <c r="DY25" s="58"/>
      <c r="DZ25" s="58"/>
      <c r="EA25" s="59"/>
      <c r="EB25" s="59"/>
      <c r="EC25" s="59"/>
      <c r="ED25" s="60"/>
      <c r="EE25" s="61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9"/>
      <c r="EQ25" s="59"/>
      <c r="ER25" s="60"/>
    </row>
    <row r="26" spans="2:148" ht="15.75">
      <c r="B26" s="113" t="s">
        <v>131</v>
      </c>
      <c r="C26" s="114" t="s">
        <v>132</v>
      </c>
      <c r="D26" s="115"/>
      <c r="E26" s="115"/>
      <c r="F26" s="115" t="s">
        <v>133</v>
      </c>
      <c r="G26" s="116">
        <v>18</v>
      </c>
      <c r="H26" s="117">
        <v>4</v>
      </c>
      <c r="I26" s="118"/>
      <c r="J26" s="118"/>
      <c r="K26" s="118"/>
      <c r="L26" s="118"/>
      <c r="M26" s="118"/>
      <c r="N26" s="58"/>
      <c r="O26" s="58"/>
      <c r="P26" s="58"/>
      <c r="Q26" s="58"/>
      <c r="R26" s="58"/>
      <c r="S26" s="58"/>
      <c r="T26" s="59"/>
      <c r="U26" s="59"/>
      <c r="V26" s="119"/>
      <c r="W26" s="120"/>
      <c r="X26" s="118"/>
      <c r="Y26" s="118"/>
      <c r="Z26" s="118"/>
      <c r="AA26" s="118"/>
      <c r="AB26" s="58"/>
      <c r="AC26" s="58"/>
      <c r="AD26" s="58"/>
      <c r="AE26" s="58"/>
      <c r="AF26" s="58"/>
      <c r="AG26" s="59"/>
      <c r="AH26" s="59"/>
      <c r="AI26" s="59"/>
      <c r="AJ26" s="119"/>
      <c r="AK26" s="120"/>
      <c r="AL26" s="118"/>
      <c r="AM26" s="118"/>
      <c r="AN26" s="118"/>
      <c r="AO26" s="118">
        <v>18</v>
      </c>
      <c r="AP26" s="118"/>
      <c r="AQ26" s="118"/>
      <c r="AR26" s="118"/>
      <c r="AS26" s="118"/>
      <c r="AT26" s="118"/>
      <c r="AU26" s="123"/>
      <c r="AV26" s="123"/>
      <c r="AW26" s="123"/>
      <c r="AX26" s="119">
        <v>4</v>
      </c>
      <c r="AY26" s="61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59"/>
      <c r="BK26" s="59"/>
      <c r="BL26" s="60"/>
      <c r="BM26" s="61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59"/>
      <c r="BY26" s="59"/>
      <c r="BZ26" s="60"/>
      <c r="CA26" s="61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9"/>
      <c r="CM26" s="59"/>
      <c r="CN26" s="60"/>
      <c r="CO26" s="61"/>
      <c r="CP26" s="58"/>
      <c r="CQ26" s="58"/>
      <c r="CR26" s="58"/>
      <c r="CS26" s="58"/>
      <c r="CT26" s="58"/>
      <c r="CU26" s="58"/>
      <c r="CV26" s="58"/>
      <c r="CW26" s="58"/>
      <c r="CX26" s="58"/>
      <c r="CY26" s="59"/>
      <c r="CZ26" s="59"/>
      <c r="DA26" s="59"/>
      <c r="DB26" s="60"/>
      <c r="DC26" s="61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9"/>
      <c r="DO26" s="59"/>
      <c r="DP26" s="60"/>
      <c r="DQ26" s="61"/>
      <c r="DR26" s="58"/>
      <c r="DS26" s="58"/>
      <c r="DT26" s="58"/>
      <c r="DU26" s="58"/>
      <c r="DV26" s="58"/>
      <c r="DW26" s="58"/>
      <c r="DX26" s="58"/>
      <c r="DY26" s="58"/>
      <c r="DZ26" s="58"/>
      <c r="EA26" s="59"/>
      <c r="EB26" s="59"/>
      <c r="EC26" s="59"/>
      <c r="ED26" s="60"/>
      <c r="EE26" s="61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9"/>
      <c r="EQ26" s="59"/>
      <c r="ER26" s="60"/>
    </row>
    <row r="27" spans="2:148" ht="15.75">
      <c r="B27" s="113" t="s">
        <v>134</v>
      </c>
      <c r="C27" s="114" t="s">
        <v>135</v>
      </c>
      <c r="D27" s="115"/>
      <c r="E27" s="115"/>
      <c r="F27" s="115" t="s">
        <v>133</v>
      </c>
      <c r="G27" s="116">
        <v>18</v>
      </c>
      <c r="H27" s="117">
        <v>3</v>
      </c>
      <c r="I27" s="118"/>
      <c r="J27" s="118"/>
      <c r="K27" s="118"/>
      <c r="L27" s="118"/>
      <c r="M27" s="118"/>
      <c r="N27" s="58"/>
      <c r="O27" s="58"/>
      <c r="P27" s="58"/>
      <c r="Q27" s="58"/>
      <c r="R27" s="58"/>
      <c r="S27" s="58"/>
      <c r="T27" s="59"/>
      <c r="U27" s="59"/>
      <c r="V27" s="119"/>
      <c r="W27" s="120"/>
      <c r="X27" s="118"/>
      <c r="Y27" s="118"/>
      <c r="Z27" s="118"/>
      <c r="AA27" s="118"/>
      <c r="AB27" s="58"/>
      <c r="AC27" s="58"/>
      <c r="AD27" s="58"/>
      <c r="AE27" s="58"/>
      <c r="AF27" s="58"/>
      <c r="AG27" s="59"/>
      <c r="AH27" s="59"/>
      <c r="AI27" s="59"/>
      <c r="AJ27" s="119"/>
      <c r="AK27" s="120"/>
      <c r="AL27" s="118"/>
      <c r="AM27" s="118"/>
      <c r="AN27" s="118"/>
      <c r="AO27" s="118">
        <v>18</v>
      </c>
      <c r="AP27" s="118"/>
      <c r="AQ27" s="118"/>
      <c r="AR27" s="118"/>
      <c r="AS27" s="118"/>
      <c r="AT27" s="118"/>
      <c r="AU27" s="123"/>
      <c r="AV27" s="123"/>
      <c r="AW27" s="123"/>
      <c r="AX27" s="119">
        <v>3</v>
      </c>
      <c r="AY27" s="61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59"/>
      <c r="BK27" s="59"/>
      <c r="BL27" s="60"/>
      <c r="BM27" s="61"/>
      <c r="BN27" s="58"/>
      <c r="BO27" s="58"/>
      <c r="BP27" s="58"/>
      <c r="BQ27" s="58"/>
      <c r="BR27" s="58"/>
      <c r="BS27" s="58"/>
      <c r="BT27" s="58"/>
      <c r="BU27" s="58"/>
      <c r="BV27" s="58"/>
      <c r="BW27" s="59"/>
      <c r="BX27" s="59"/>
      <c r="BY27" s="59"/>
      <c r="BZ27" s="60"/>
      <c r="CA27" s="61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59"/>
      <c r="CM27" s="59"/>
      <c r="CN27" s="60"/>
      <c r="CO27" s="61"/>
      <c r="CP27" s="58"/>
      <c r="CQ27" s="58"/>
      <c r="CR27" s="58"/>
      <c r="CS27" s="58"/>
      <c r="CT27" s="58"/>
      <c r="CU27" s="58"/>
      <c r="CV27" s="58"/>
      <c r="CW27" s="58"/>
      <c r="CX27" s="58"/>
      <c r="CY27" s="59"/>
      <c r="CZ27" s="59"/>
      <c r="DA27" s="59"/>
      <c r="DB27" s="60"/>
      <c r="DC27" s="61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9"/>
      <c r="DO27" s="59"/>
      <c r="DP27" s="60"/>
      <c r="DQ27" s="61"/>
      <c r="DR27" s="58"/>
      <c r="DS27" s="58"/>
      <c r="DT27" s="58"/>
      <c r="DU27" s="58"/>
      <c r="DV27" s="58"/>
      <c r="DW27" s="58"/>
      <c r="DX27" s="58"/>
      <c r="DY27" s="58"/>
      <c r="DZ27" s="58"/>
      <c r="EA27" s="59"/>
      <c r="EB27" s="59"/>
      <c r="EC27" s="59"/>
      <c r="ED27" s="60"/>
      <c r="EE27" s="61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9"/>
      <c r="EQ27" s="59"/>
      <c r="ER27" s="60"/>
    </row>
    <row r="28" spans="2:148" ht="15.75">
      <c r="B28" s="113" t="s">
        <v>136</v>
      </c>
      <c r="C28" s="114" t="s">
        <v>137</v>
      </c>
      <c r="D28" s="115"/>
      <c r="E28" s="115"/>
      <c r="F28" s="115" t="s">
        <v>133</v>
      </c>
      <c r="G28" s="116">
        <v>18</v>
      </c>
      <c r="H28" s="117">
        <v>3</v>
      </c>
      <c r="I28" s="118"/>
      <c r="J28" s="118"/>
      <c r="K28" s="118"/>
      <c r="L28" s="118"/>
      <c r="M28" s="118"/>
      <c r="N28" s="58"/>
      <c r="O28" s="58"/>
      <c r="P28" s="58"/>
      <c r="Q28" s="58"/>
      <c r="R28" s="58"/>
      <c r="S28" s="58"/>
      <c r="T28" s="59"/>
      <c r="U28" s="59"/>
      <c r="V28" s="119"/>
      <c r="W28" s="120"/>
      <c r="X28" s="118"/>
      <c r="Y28" s="118"/>
      <c r="Z28" s="118"/>
      <c r="AA28" s="118"/>
      <c r="AB28" s="58"/>
      <c r="AC28" s="58"/>
      <c r="AD28" s="58"/>
      <c r="AE28" s="58"/>
      <c r="AF28" s="58"/>
      <c r="AG28" s="59"/>
      <c r="AH28" s="59"/>
      <c r="AI28" s="59"/>
      <c r="AJ28" s="119"/>
      <c r="AK28" s="120"/>
      <c r="AL28" s="118"/>
      <c r="AM28" s="118"/>
      <c r="AN28" s="118"/>
      <c r="AO28" s="118">
        <v>18</v>
      </c>
      <c r="AP28" s="118"/>
      <c r="AQ28" s="118"/>
      <c r="AR28" s="118"/>
      <c r="AS28" s="118"/>
      <c r="AT28" s="118"/>
      <c r="AU28" s="123"/>
      <c r="AV28" s="123"/>
      <c r="AW28" s="123"/>
      <c r="AX28" s="119">
        <v>3</v>
      </c>
      <c r="AY28" s="61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59"/>
      <c r="BK28" s="59"/>
      <c r="BL28" s="60"/>
      <c r="BM28" s="61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59"/>
      <c r="BY28" s="59"/>
      <c r="BZ28" s="60"/>
      <c r="CA28" s="61"/>
      <c r="CB28" s="58"/>
      <c r="CC28" s="58"/>
      <c r="CD28" s="58"/>
      <c r="CE28" s="58"/>
      <c r="CF28" s="58"/>
      <c r="CG28" s="58"/>
      <c r="CH28" s="58"/>
      <c r="CI28" s="58"/>
      <c r="CJ28" s="58"/>
      <c r="CK28" s="59"/>
      <c r="CL28" s="59"/>
      <c r="CM28" s="59"/>
      <c r="CN28" s="60"/>
      <c r="CO28" s="61"/>
      <c r="CP28" s="58"/>
      <c r="CQ28" s="58"/>
      <c r="CR28" s="58"/>
      <c r="CS28" s="58"/>
      <c r="CT28" s="58"/>
      <c r="CU28" s="58"/>
      <c r="CV28" s="58"/>
      <c r="CW28" s="58"/>
      <c r="CX28" s="58"/>
      <c r="CY28" s="59"/>
      <c r="CZ28" s="59"/>
      <c r="DA28" s="59"/>
      <c r="DB28" s="60"/>
      <c r="DC28" s="61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9"/>
      <c r="DO28" s="59"/>
      <c r="DP28" s="60"/>
      <c r="DQ28" s="61"/>
      <c r="DR28" s="58"/>
      <c r="DS28" s="58"/>
      <c r="DT28" s="58"/>
      <c r="DU28" s="58"/>
      <c r="DV28" s="58"/>
      <c r="DW28" s="58"/>
      <c r="DX28" s="58"/>
      <c r="DY28" s="58"/>
      <c r="DZ28" s="58"/>
      <c r="EA28" s="59"/>
      <c r="EB28" s="59"/>
      <c r="EC28" s="59"/>
      <c r="ED28" s="60"/>
      <c r="EE28" s="61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9"/>
      <c r="EQ28" s="59"/>
      <c r="ER28" s="60"/>
    </row>
    <row r="29" spans="2:148" ht="15.75">
      <c r="B29" s="113" t="s">
        <v>138</v>
      </c>
      <c r="C29" s="77" t="s">
        <v>139</v>
      </c>
      <c r="D29" s="115"/>
      <c r="E29" s="115"/>
      <c r="F29" s="115" t="s">
        <v>127</v>
      </c>
      <c r="G29" s="116">
        <v>27</v>
      </c>
      <c r="H29" s="117">
        <v>5</v>
      </c>
      <c r="I29" s="118"/>
      <c r="J29" s="118"/>
      <c r="K29" s="118"/>
      <c r="L29" s="118"/>
      <c r="M29" s="118">
        <v>18</v>
      </c>
      <c r="N29" s="58"/>
      <c r="O29" s="58"/>
      <c r="P29" s="58"/>
      <c r="Q29" s="58"/>
      <c r="R29" s="58"/>
      <c r="S29" s="58"/>
      <c r="T29" s="59"/>
      <c r="U29" s="59"/>
      <c r="V29" s="119">
        <v>3</v>
      </c>
      <c r="W29" s="120"/>
      <c r="X29" s="118"/>
      <c r="Y29" s="118"/>
      <c r="Z29" s="118"/>
      <c r="AA29" s="118">
        <v>9</v>
      </c>
      <c r="AB29" s="58"/>
      <c r="AC29" s="58"/>
      <c r="AD29" s="58"/>
      <c r="AE29" s="58"/>
      <c r="AF29" s="58"/>
      <c r="AG29" s="59"/>
      <c r="AH29" s="59"/>
      <c r="AI29" s="59"/>
      <c r="AJ29" s="119">
        <v>2</v>
      </c>
      <c r="AK29" s="120"/>
      <c r="AL29" s="118"/>
      <c r="AM29" s="118"/>
      <c r="AN29" s="118"/>
      <c r="AO29" s="118"/>
      <c r="AP29" s="118"/>
      <c r="AQ29" s="118"/>
      <c r="AR29" s="118"/>
      <c r="AS29" s="118"/>
      <c r="AT29" s="118"/>
      <c r="AU29" s="123"/>
      <c r="AV29" s="123"/>
      <c r="AW29" s="123"/>
      <c r="AX29" s="119"/>
      <c r="AY29" s="61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59"/>
      <c r="BK29" s="59"/>
      <c r="BL29" s="60"/>
      <c r="BM29" s="61"/>
      <c r="BN29" s="58"/>
      <c r="BO29" s="58"/>
      <c r="BP29" s="58"/>
      <c r="BQ29" s="58"/>
      <c r="BR29" s="58"/>
      <c r="BS29" s="58"/>
      <c r="BT29" s="58"/>
      <c r="BU29" s="58"/>
      <c r="BV29" s="58"/>
      <c r="BW29" s="59"/>
      <c r="BX29" s="59"/>
      <c r="BY29" s="59"/>
      <c r="BZ29" s="60"/>
      <c r="CA29" s="61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9"/>
      <c r="CM29" s="59"/>
      <c r="CN29" s="60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9"/>
      <c r="CZ29" s="59"/>
      <c r="DA29" s="59"/>
      <c r="DB29" s="60"/>
      <c r="DC29" s="61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9"/>
      <c r="DO29" s="59"/>
      <c r="DP29" s="60"/>
      <c r="DQ29" s="61"/>
      <c r="DR29" s="58"/>
      <c r="DS29" s="58"/>
      <c r="DT29" s="58"/>
      <c r="DU29" s="58"/>
      <c r="DV29" s="58"/>
      <c r="DW29" s="58"/>
      <c r="DX29" s="58"/>
      <c r="DY29" s="58"/>
      <c r="DZ29" s="58"/>
      <c r="EA29" s="59"/>
      <c r="EB29" s="59"/>
      <c r="EC29" s="59"/>
      <c r="ED29" s="60"/>
      <c r="EE29" s="61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9"/>
      <c r="EQ29" s="59"/>
      <c r="ER29" s="60"/>
    </row>
    <row r="30" spans="2:148" ht="15.75">
      <c r="B30" s="113" t="s">
        <v>140</v>
      </c>
      <c r="C30" s="114" t="s">
        <v>141</v>
      </c>
      <c r="D30" s="115"/>
      <c r="E30" s="115"/>
      <c r="F30" s="115" t="s">
        <v>120</v>
      </c>
      <c r="G30" s="116">
        <v>9</v>
      </c>
      <c r="H30" s="117">
        <v>2</v>
      </c>
      <c r="I30" s="118"/>
      <c r="J30" s="118"/>
      <c r="K30" s="118"/>
      <c r="L30" s="118"/>
      <c r="M30" s="118"/>
      <c r="N30" s="58"/>
      <c r="O30" s="58"/>
      <c r="P30" s="58"/>
      <c r="Q30" s="58"/>
      <c r="R30" s="58"/>
      <c r="S30" s="58"/>
      <c r="T30" s="59"/>
      <c r="U30" s="59"/>
      <c r="V30" s="119"/>
      <c r="W30" s="120"/>
      <c r="X30" s="118"/>
      <c r="Y30" s="118"/>
      <c r="Z30" s="118"/>
      <c r="AA30" s="118">
        <v>9</v>
      </c>
      <c r="AB30" s="58"/>
      <c r="AC30" s="58"/>
      <c r="AD30" s="58"/>
      <c r="AE30" s="58"/>
      <c r="AF30" s="58"/>
      <c r="AG30" s="59"/>
      <c r="AH30" s="59"/>
      <c r="AI30" s="59"/>
      <c r="AJ30" s="119">
        <v>2</v>
      </c>
      <c r="AK30" s="120"/>
      <c r="AL30" s="118"/>
      <c r="AM30" s="118"/>
      <c r="AN30" s="118"/>
      <c r="AO30" s="118"/>
      <c r="AP30" s="118"/>
      <c r="AQ30" s="118"/>
      <c r="AR30" s="118"/>
      <c r="AS30" s="118"/>
      <c r="AT30" s="118"/>
      <c r="AU30" s="123"/>
      <c r="AV30" s="123"/>
      <c r="AW30" s="123"/>
      <c r="AX30" s="119"/>
      <c r="AY30" s="61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59"/>
      <c r="BK30" s="59"/>
      <c r="BL30" s="60"/>
      <c r="BM30" s="61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9"/>
      <c r="BY30" s="59"/>
      <c r="BZ30" s="60"/>
      <c r="CA30" s="61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9"/>
      <c r="CM30" s="59"/>
      <c r="CN30" s="60"/>
      <c r="CO30" s="61"/>
      <c r="CP30" s="58"/>
      <c r="CQ30" s="58"/>
      <c r="CR30" s="58"/>
      <c r="CS30" s="58"/>
      <c r="CT30" s="58"/>
      <c r="CU30" s="58"/>
      <c r="CV30" s="58"/>
      <c r="CW30" s="58"/>
      <c r="CX30" s="58"/>
      <c r="CY30" s="59"/>
      <c r="CZ30" s="59"/>
      <c r="DA30" s="59"/>
      <c r="DB30" s="60"/>
      <c r="DC30" s="61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9"/>
      <c r="DO30" s="59"/>
      <c r="DP30" s="60"/>
      <c r="DQ30" s="61"/>
      <c r="DR30" s="58"/>
      <c r="DS30" s="58"/>
      <c r="DT30" s="58"/>
      <c r="DU30" s="58"/>
      <c r="DV30" s="58"/>
      <c r="DW30" s="58"/>
      <c r="DX30" s="58"/>
      <c r="DY30" s="58"/>
      <c r="DZ30" s="58"/>
      <c r="EA30" s="59"/>
      <c r="EB30" s="59"/>
      <c r="EC30" s="59"/>
      <c r="ED30" s="60"/>
      <c r="EE30" s="61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59"/>
      <c r="EQ30" s="59"/>
      <c r="ER30" s="60"/>
    </row>
    <row r="31" spans="2:148" ht="15.75">
      <c r="B31" s="244" t="s">
        <v>18</v>
      </c>
      <c r="C31" s="245"/>
      <c r="D31" s="245"/>
      <c r="E31" s="245"/>
      <c r="F31" s="246"/>
      <c r="G31" s="41">
        <f>SUM(G19:G30)</f>
        <v>243</v>
      </c>
      <c r="H31" s="42">
        <f>SUM(H19:H30)</f>
        <v>44</v>
      </c>
      <c r="I31" s="118"/>
      <c r="J31" s="118"/>
      <c r="K31" s="118"/>
      <c r="L31" s="118"/>
      <c r="M31" s="118"/>
      <c r="N31" s="33"/>
      <c r="O31" s="33"/>
      <c r="P31" s="33"/>
      <c r="Q31" s="33"/>
      <c r="R31" s="33"/>
      <c r="S31" s="33"/>
      <c r="T31" s="33"/>
      <c r="U31" s="33"/>
      <c r="V31" s="119"/>
      <c r="W31" s="120"/>
      <c r="X31" s="118"/>
      <c r="Y31" s="118"/>
      <c r="Z31" s="118"/>
      <c r="AA31" s="118"/>
      <c r="AB31" s="33"/>
      <c r="AC31" s="33"/>
      <c r="AD31" s="33"/>
      <c r="AE31" s="33"/>
      <c r="AF31" s="33"/>
      <c r="AG31" s="33"/>
      <c r="AH31" s="33"/>
      <c r="AI31" s="33"/>
      <c r="AJ31" s="119"/>
      <c r="AK31" s="124"/>
      <c r="AL31" s="118"/>
      <c r="AM31" s="118"/>
      <c r="AN31" s="118"/>
      <c r="AO31" s="118"/>
      <c r="AP31" s="125"/>
      <c r="AQ31" s="125"/>
      <c r="AR31" s="125"/>
      <c r="AS31" s="125"/>
      <c r="AT31" s="125"/>
      <c r="AU31" s="125"/>
      <c r="AV31" s="125"/>
      <c r="AW31" s="125"/>
      <c r="AX31" s="126"/>
      <c r="AY31" s="35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7"/>
      <c r="BM31" s="35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5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7"/>
      <c r="CO31" s="35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7"/>
      <c r="DC31" s="35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7"/>
      <c r="DQ31" s="35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7"/>
      <c r="EE31" s="35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7"/>
    </row>
    <row r="32" spans="2:148" ht="15.75">
      <c r="B32" s="214" t="s">
        <v>99</v>
      </c>
      <c r="C32" s="241"/>
      <c r="D32" s="241"/>
      <c r="E32" s="241"/>
      <c r="F32" s="241"/>
      <c r="G32" s="242"/>
      <c r="H32" s="24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7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7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7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7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7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7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7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7"/>
    </row>
    <row r="33" spans="2:148" s="99" customFormat="1" ht="15.75">
      <c r="B33" s="214" t="s">
        <v>143</v>
      </c>
      <c r="C33" s="215"/>
      <c r="D33" s="215"/>
      <c r="E33" s="215"/>
      <c r="F33" s="215"/>
      <c r="G33" s="215"/>
      <c r="H33" s="2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32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6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6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6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6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6"/>
    </row>
    <row r="34" spans="2:148" ht="15.75">
      <c r="B34" s="127" t="s">
        <v>115</v>
      </c>
      <c r="C34" s="128" t="s">
        <v>142</v>
      </c>
      <c r="D34" s="129"/>
      <c r="E34" s="130"/>
      <c r="F34" s="129" t="s">
        <v>117</v>
      </c>
      <c r="G34" s="148">
        <v>5</v>
      </c>
      <c r="H34" s="148">
        <v>1</v>
      </c>
      <c r="I34" s="118">
        <v>5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23"/>
      <c r="U34" s="123"/>
      <c r="V34" s="119">
        <v>1</v>
      </c>
      <c r="W34" s="61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59"/>
      <c r="AI34" s="59"/>
      <c r="AJ34" s="60"/>
      <c r="AK34" s="61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9"/>
      <c r="AW34" s="59"/>
      <c r="AX34" s="60"/>
      <c r="AY34" s="61"/>
      <c r="AZ34" s="58"/>
      <c r="BA34" s="58"/>
      <c r="BB34" s="58"/>
      <c r="BC34" s="58"/>
      <c r="BD34" s="58"/>
      <c r="BE34" s="58"/>
      <c r="BF34" s="58"/>
      <c r="BG34" s="58"/>
      <c r="BH34" s="58"/>
      <c r="BI34" s="59"/>
      <c r="BJ34" s="59"/>
      <c r="BK34" s="59"/>
      <c r="BL34" s="60"/>
      <c r="BM34" s="61"/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59"/>
      <c r="BY34" s="59"/>
      <c r="BZ34" s="60"/>
      <c r="CA34" s="61"/>
      <c r="CB34" s="58"/>
      <c r="CC34" s="58"/>
      <c r="CD34" s="58"/>
      <c r="CE34" s="58"/>
      <c r="CF34" s="58"/>
      <c r="CG34" s="58"/>
      <c r="CH34" s="58"/>
      <c r="CI34" s="58"/>
      <c r="CJ34" s="58"/>
      <c r="CK34" s="59"/>
      <c r="CL34" s="59"/>
      <c r="CM34" s="59"/>
      <c r="CN34" s="60"/>
      <c r="CO34" s="61"/>
      <c r="CP34" s="58"/>
      <c r="CQ34" s="58"/>
      <c r="CR34" s="58"/>
      <c r="CS34" s="58"/>
      <c r="CT34" s="58"/>
      <c r="CU34" s="58"/>
      <c r="CV34" s="58"/>
      <c r="CW34" s="58"/>
      <c r="CX34" s="58"/>
      <c r="CY34" s="59"/>
      <c r="CZ34" s="59"/>
      <c r="DA34" s="59"/>
      <c r="DB34" s="60"/>
      <c r="DC34" s="61"/>
      <c r="DD34" s="58"/>
      <c r="DE34" s="58"/>
      <c r="DF34" s="58"/>
      <c r="DG34" s="58"/>
      <c r="DH34" s="58"/>
      <c r="DI34" s="58"/>
      <c r="DJ34" s="58"/>
      <c r="DK34" s="58"/>
      <c r="DL34" s="58"/>
      <c r="DM34" s="59"/>
      <c r="DN34" s="59"/>
      <c r="DO34" s="59"/>
      <c r="DP34" s="60"/>
      <c r="DQ34" s="61"/>
      <c r="DR34" s="58"/>
      <c r="DS34" s="58"/>
      <c r="DT34" s="58"/>
      <c r="DU34" s="58"/>
      <c r="DV34" s="58"/>
      <c r="DW34" s="58"/>
      <c r="DX34" s="58"/>
      <c r="DY34" s="58"/>
      <c r="DZ34" s="58"/>
      <c r="EA34" s="59"/>
      <c r="EB34" s="59"/>
      <c r="EC34" s="59"/>
      <c r="ED34" s="60"/>
      <c r="EE34" s="61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9"/>
      <c r="EQ34" s="59"/>
      <c r="ER34" s="60"/>
    </row>
    <row r="35" spans="2:148" ht="15.75">
      <c r="B35" s="228" t="s">
        <v>18</v>
      </c>
      <c r="C35" s="229"/>
      <c r="D35" s="230"/>
      <c r="E35" s="230"/>
      <c r="F35" s="231"/>
      <c r="G35" s="44">
        <f>SUM(G34:G34)</f>
        <v>5</v>
      </c>
      <c r="H35" s="43">
        <f>SUM(H34:H34)</f>
        <v>1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7"/>
      <c r="AK35" s="35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7"/>
      <c r="AY35" s="35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7"/>
      <c r="BM35" s="35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7"/>
      <c r="CA35" s="35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7"/>
      <c r="CO35" s="35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7"/>
      <c r="DC35" s="35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7"/>
      <c r="DQ35" s="35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7"/>
      <c r="EE35" s="35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7"/>
    </row>
    <row r="36" spans="2:148" ht="15.75">
      <c r="B36" s="255" t="s">
        <v>149</v>
      </c>
      <c r="C36" s="245"/>
      <c r="D36" s="245"/>
      <c r="E36" s="245"/>
      <c r="F36" s="245"/>
      <c r="G36" s="245"/>
      <c r="H36" s="25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7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7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7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7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7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7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7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7"/>
    </row>
    <row r="37" spans="2:148" ht="31.5">
      <c r="B37" s="133" t="s">
        <v>115</v>
      </c>
      <c r="C37" s="78" t="s">
        <v>173</v>
      </c>
      <c r="D37" s="135" t="s">
        <v>146</v>
      </c>
      <c r="E37" s="135"/>
      <c r="F37" s="149" t="s">
        <v>147</v>
      </c>
      <c r="G37" s="150">
        <v>72</v>
      </c>
      <c r="H37" s="151">
        <v>25</v>
      </c>
      <c r="I37" s="58"/>
      <c r="J37" s="118"/>
      <c r="K37" s="118"/>
      <c r="L37" s="118">
        <v>18</v>
      </c>
      <c r="M37" s="118"/>
      <c r="N37" s="118"/>
      <c r="O37" s="118"/>
      <c r="P37" s="118"/>
      <c r="Q37" s="118"/>
      <c r="R37" s="118"/>
      <c r="S37" s="118"/>
      <c r="T37" s="123"/>
      <c r="U37" s="123"/>
      <c r="V37" s="119">
        <v>3</v>
      </c>
      <c r="W37" s="120"/>
      <c r="X37" s="118"/>
      <c r="Y37" s="118"/>
      <c r="Z37" s="118">
        <v>18</v>
      </c>
      <c r="AA37" s="118"/>
      <c r="AB37" s="118"/>
      <c r="AC37" s="118"/>
      <c r="AD37" s="118"/>
      <c r="AE37" s="118"/>
      <c r="AF37" s="118"/>
      <c r="AG37" s="123"/>
      <c r="AH37" s="123"/>
      <c r="AI37" s="123"/>
      <c r="AJ37" s="119">
        <v>3</v>
      </c>
      <c r="AK37" s="120"/>
      <c r="AL37" s="118"/>
      <c r="AM37" s="118"/>
      <c r="AN37" s="118">
        <v>18</v>
      </c>
      <c r="AO37" s="118"/>
      <c r="AP37" s="118"/>
      <c r="AQ37" s="118"/>
      <c r="AR37" s="118"/>
      <c r="AS37" s="118"/>
      <c r="AT37" s="118"/>
      <c r="AU37" s="123"/>
      <c r="AV37" s="123"/>
      <c r="AW37" s="123"/>
      <c r="AX37" s="119">
        <v>3</v>
      </c>
      <c r="AY37" s="120"/>
      <c r="AZ37" s="118"/>
      <c r="BA37" s="118"/>
      <c r="BB37" s="118">
        <v>18</v>
      </c>
      <c r="BC37" s="118"/>
      <c r="BD37" s="118"/>
      <c r="BE37" s="118"/>
      <c r="BF37" s="118"/>
      <c r="BG37" s="118"/>
      <c r="BH37" s="118"/>
      <c r="BI37" s="123"/>
      <c r="BJ37" s="123"/>
      <c r="BK37" s="123"/>
      <c r="BL37" s="119">
        <v>16</v>
      </c>
      <c r="BM37" s="61"/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59"/>
      <c r="BY37" s="59"/>
      <c r="BZ37" s="60"/>
      <c r="CA37" s="61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9"/>
      <c r="CM37" s="59"/>
      <c r="CN37" s="60"/>
      <c r="CO37" s="61"/>
      <c r="CP37" s="58"/>
      <c r="CQ37" s="58"/>
      <c r="CR37" s="58"/>
      <c r="CS37" s="58"/>
      <c r="CT37" s="58"/>
      <c r="CU37" s="58"/>
      <c r="CV37" s="58"/>
      <c r="CW37" s="58"/>
      <c r="CX37" s="58"/>
      <c r="CY37" s="59"/>
      <c r="CZ37" s="59"/>
      <c r="DA37" s="59"/>
      <c r="DB37" s="60"/>
      <c r="DC37" s="61"/>
      <c r="DD37" s="58"/>
      <c r="DE37" s="58"/>
      <c r="DF37" s="58"/>
      <c r="DG37" s="58"/>
      <c r="DH37" s="58"/>
      <c r="DI37" s="58"/>
      <c r="DJ37" s="58"/>
      <c r="DK37" s="58"/>
      <c r="DL37" s="58"/>
      <c r="DM37" s="59"/>
      <c r="DN37" s="59"/>
      <c r="DO37" s="59"/>
      <c r="DP37" s="60"/>
      <c r="DQ37" s="61"/>
      <c r="DR37" s="58"/>
      <c r="DS37" s="58"/>
      <c r="DT37" s="58"/>
      <c r="DU37" s="58"/>
      <c r="DV37" s="58"/>
      <c r="DW37" s="58"/>
      <c r="DX37" s="58"/>
      <c r="DY37" s="58"/>
      <c r="DZ37" s="58"/>
      <c r="EA37" s="59"/>
      <c r="EB37" s="59"/>
      <c r="EC37" s="59"/>
      <c r="ED37" s="60"/>
      <c r="EE37" s="61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9"/>
      <c r="EQ37" s="59"/>
      <c r="ER37" s="60"/>
    </row>
    <row r="38" spans="2:148" ht="18">
      <c r="B38" s="133" t="s">
        <v>118</v>
      </c>
      <c r="C38" s="136" t="s">
        <v>174</v>
      </c>
      <c r="D38" s="137"/>
      <c r="E38" s="137"/>
      <c r="F38" s="137" t="s">
        <v>133</v>
      </c>
      <c r="G38" s="152">
        <v>18</v>
      </c>
      <c r="H38" s="153">
        <v>4</v>
      </c>
      <c r="I38" s="5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23"/>
      <c r="U38" s="123"/>
      <c r="V38" s="119"/>
      <c r="W38" s="120"/>
      <c r="X38" s="118"/>
      <c r="Y38" s="118"/>
      <c r="Z38" s="118"/>
      <c r="AA38" s="118"/>
      <c r="AB38" s="118"/>
      <c r="AC38" s="118"/>
      <c r="AD38" s="118"/>
      <c r="AE38" s="118"/>
      <c r="AF38" s="118"/>
      <c r="AG38" s="123"/>
      <c r="AH38" s="123"/>
      <c r="AI38" s="123"/>
      <c r="AJ38" s="119"/>
      <c r="AK38" s="120"/>
      <c r="AL38" s="118"/>
      <c r="AM38" s="118"/>
      <c r="AN38" s="118"/>
      <c r="AO38" s="118">
        <v>18</v>
      </c>
      <c r="AP38" s="118"/>
      <c r="AQ38" s="118"/>
      <c r="AR38" s="118"/>
      <c r="AS38" s="118"/>
      <c r="AT38" s="118"/>
      <c r="AU38" s="123"/>
      <c r="AV38" s="123"/>
      <c r="AW38" s="123"/>
      <c r="AX38" s="119">
        <v>4</v>
      </c>
      <c r="AY38" s="120"/>
      <c r="AZ38" s="118"/>
      <c r="BA38" s="118"/>
      <c r="BB38" s="118"/>
      <c r="BC38" s="118"/>
      <c r="BD38" s="118"/>
      <c r="BE38" s="118"/>
      <c r="BF38" s="118"/>
      <c r="BG38" s="118"/>
      <c r="BH38" s="118"/>
      <c r="BI38" s="123"/>
      <c r="BJ38" s="123"/>
      <c r="BK38" s="123"/>
      <c r="BL38" s="119"/>
      <c r="BM38" s="61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59"/>
      <c r="BY38" s="59"/>
      <c r="BZ38" s="60"/>
      <c r="CA38" s="61"/>
      <c r="CB38" s="58"/>
      <c r="CC38" s="58"/>
      <c r="CD38" s="58"/>
      <c r="CE38" s="58"/>
      <c r="CF38" s="58"/>
      <c r="CG38" s="58"/>
      <c r="CH38" s="58"/>
      <c r="CI38" s="58"/>
      <c r="CJ38" s="58"/>
      <c r="CK38" s="59"/>
      <c r="CL38" s="59"/>
      <c r="CM38" s="59"/>
      <c r="CN38" s="60"/>
      <c r="CO38" s="61"/>
      <c r="CP38" s="58"/>
      <c r="CQ38" s="58"/>
      <c r="CR38" s="58"/>
      <c r="CS38" s="58"/>
      <c r="CT38" s="58"/>
      <c r="CU38" s="58"/>
      <c r="CV38" s="58"/>
      <c r="CW38" s="58"/>
      <c r="CX38" s="58"/>
      <c r="CY38" s="59"/>
      <c r="CZ38" s="59"/>
      <c r="DA38" s="59"/>
      <c r="DB38" s="60"/>
      <c r="DC38" s="61"/>
      <c r="DD38" s="58"/>
      <c r="DE38" s="58"/>
      <c r="DF38" s="58"/>
      <c r="DG38" s="58"/>
      <c r="DH38" s="58"/>
      <c r="DI38" s="58"/>
      <c r="DJ38" s="58"/>
      <c r="DK38" s="58"/>
      <c r="DL38" s="58"/>
      <c r="DM38" s="59"/>
      <c r="DN38" s="59"/>
      <c r="DO38" s="59"/>
      <c r="DP38" s="60"/>
      <c r="DQ38" s="61"/>
      <c r="DR38" s="58"/>
      <c r="DS38" s="58"/>
      <c r="DT38" s="58"/>
      <c r="DU38" s="58"/>
      <c r="DV38" s="58"/>
      <c r="DW38" s="58"/>
      <c r="DX38" s="58"/>
      <c r="DY38" s="58"/>
      <c r="DZ38" s="58"/>
      <c r="EA38" s="59"/>
      <c r="EB38" s="59"/>
      <c r="EC38" s="59"/>
      <c r="ED38" s="60"/>
      <c r="EE38" s="61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9"/>
      <c r="EQ38" s="59"/>
      <c r="ER38" s="60"/>
    </row>
    <row r="39" spans="2:148" ht="18">
      <c r="B39" s="133" t="s">
        <v>122</v>
      </c>
      <c r="C39" s="136" t="s">
        <v>190</v>
      </c>
      <c r="D39" s="137"/>
      <c r="E39" s="137"/>
      <c r="F39" s="137" t="s">
        <v>146</v>
      </c>
      <c r="G39" s="152">
        <v>18</v>
      </c>
      <c r="H39" s="153">
        <v>4</v>
      </c>
      <c r="I39" s="5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3"/>
      <c r="U39" s="123"/>
      <c r="V39" s="119"/>
      <c r="W39" s="120"/>
      <c r="X39" s="118"/>
      <c r="Y39" s="118"/>
      <c r="Z39" s="118"/>
      <c r="AA39" s="118"/>
      <c r="AB39" s="118"/>
      <c r="AC39" s="118"/>
      <c r="AD39" s="118"/>
      <c r="AE39" s="118"/>
      <c r="AF39" s="118"/>
      <c r="AG39" s="123"/>
      <c r="AH39" s="123"/>
      <c r="AI39" s="123"/>
      <c r="AJ39" s="119"/>
      <c r="AK39" s="120"/>
      <c r="AL39" s="118"/>
      <c r="AM39" s="118"/>
      <c r="AN39" s="118"/>
      <c r="AO39" s="118"/>
      <c r="AP39" s="118"/>
      <c r="AQ39" s="118"/>
      <c r="AR39" s="118"/>
      <c r="AS39" s="118"/>
      <c r="AT39" s="118"/>
      <c r="AU39" s="123"/>
      <c r="AV39" s="123"/>
      <c r="AW39" s="123"/>
      <c r="AX39" s="119"/>
      <c r="AY39" s="120">
        <v>18</v>
      </c>
      <c r="AZ39" s="118"/>
      <c r="BA39" s="118"/>
      <c r="BB39" s="118"/>
      <c r="BC39" s="118"/>
      <c r="BD39" s="118"/>
      <c r="BE39" s="118"/>
      <c r="BF39" s="118"/>
      <c r="BG39" s="118"/>
      <c r="BH39" s="118"/>
      <c r="BI39" s="123"/>
      <c r="BJ39" s="123"/>
      <c r="BK39" s="123"/>
      <c r="BL39" s="119">
        <v>4</v>
      </c>
      <c r="BM39" s="61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59"/>
      <c r="BY39" s="59"/>
      <c r="BZ39" s="60"/>
      <c r="CA39" s="61"/>
      <c r="CB39" s="58"/>
      <c r="CC39" s="58"/>
      <c r="CD39" s="58"/>
      <c r="CE39" s="58"/>
      <c r="CF39" s="58"/>
      <c r="CG39" s="58"/>
      <c r="CH39" s="58"/>
      <c r="CI39" s="58"/>
      <c r="CJ39" s="58"/>
      <c r="CK39" s="59"/>
      <c r="CL39" s="59"/>
      <c r="CM39" s="59"/>
      <c r="CN39" s="60"/>
      <c r="CO39" s="61"/>
      <c r="CP39" s="58"/>
      <c r="CQ39" s="58"/>
      <c r="CR39" s="58"/>
      <c r="CS39" s="58"/>
      <c r="CT39" s="58"/>
      <c r="CU39" s="58"/>
      <c r="CV39" s="58"/>
      <c r="CW39" s="58"/>
      <c r="CX39" s="58"/>
      <c r="CY39" s="59"/>
      <c r="CZ39" s="59"/>
      <c r="DA39" s="59"/>
      <c r="DB39" s="60"/>
      <c r="DC39" s="61"/>
      <c r="DD39" s="58"/>
      <c r="DE39" s="58"/>
      <c r="DF39" s="58"/>
      <c r="DG39" s="58"/>
      <c r="DH39" s="58"/>
      <c r="DI39" s="58"/>
      <c r="DJ39" s="58"/>
      <c r="DK39" s="58"/>
      <c r="DL39" s="58"/>
      <c r="DM39" s="59"/>
      <c r="DN39" s="59"/>
      <c r="DO39" s="59"/>
      <c r="DP39" s="60"/>
      <c r="DQ39" s="61"/>
      <c r="DR39" s="58"/>
      <c r="DS39" s="58"/>
      <c r="DT39" s="58"/>
      <c r="DU39" s="58"/>
      <c r="DV39" s="58"/>
      <c r="DW39" s="58"/>
      <c r="DX39" s="58"/>
      <c r="DY39" s="58"/>
      <c r="DZ39" s="58"/>
      <c r="EA39" s="59"/>
      <c r="EB39" s="59"/>
      <c r="EC39" s="59"/>
      <c r="ED39" s="60"/>
      <c r="EE39" s="61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59"/>
      <c r="EQ39" s="59"/>
      <c r="ER39" s="60"/>
    </row>
    <row r="40" spans="2:148" ht="18">
      <c r="B40" s="133" t="s">
        <v>124</v>
      </c>
      <c r="C40" s="136" t="s">
        <v>175</v>
      </c>
      <c r="D40" s="137"/>
      <c r="E40" s="137"/>
      <c r="F40" s="137" t="s">
        <v>117</v>
      </c>
      <c r="G40" s="152">
        <v>15</v>
      </c>
      <c r="H40" s="153">
        <v>0</v>
      </c>
      <c r="I40" s="58"/>
      <c r="J40" s="118"/>
      <c r="K40" s="118"/>
      <c r="L40" s="118"/>
      <c r="M40" s="118">
        <v>15</v>
      </c>
      <c r="N40" s="118"/>
      <c r="O40" s="118"/>
      <c r="P40" s="118"/>
      <c r="Q40" s="118"/>
      <c r="R40" s="118"/>
      <c r="S40" s="118"/>
      <c r="T40" s="123"/>
      <c r="U40" s="123"/>
      <c r="V40" s="119">
        <v>0</v>
      </c>
      <c r="W40" s="120"/>
      <c r="X40" s="118"/>
      <c r="Y40" s="118"/>
      <c r="Z40" s="118"/>
      <c r="AA40" s="118"/>
      <c r="AB40" s="118"/>
      <c r="AC40" s="118"/>
      <c r="AD40" s="118"/>
      <c r="AE40" s="118"/>
      <c r="AF40" s="118"/>
      <c r="AG40" s="123"/>
      <c r="AH40" s="123"/>
      <c r="AI40" s="123"/>
      <c r="AJ40" s="119"/>
      <c r="AK40" s="120"/>
      <c r="AL40" s="118"/>
      <c r="AM40" s="118"/>
      <c r="AN40" s="118"/>
      <c r="AO40" s="118"/>
      <c r="AP40" s="118"/>
      <c r="AQ40" s="118"/>
      <c r="AR40" s="118"/>
      <c r="AS40" s="118"/>
      <c r="AT40" s="118"/>
      <c r="AU40" s="123"/>
      <c r="AV40" s="123"/>
      <c r="AW40" s="123"/>
      <c r="AX40" s="119"/>
      <c r="AY40" s="120"/>
      <c r="AZ40" s="118"/>
      <c r="BA40" s="118"/>
      <c r="BB40" s="118"/>
      <c r="BC40" s="118"/>
      <c r="BD40" s="118"/>
      <c r="BE40" s="118"/>
      <c r="BF40" s="118"/>
      <c r="BG40" s="118"/>
      <c r="BH40" s="118"/>
      <c r="BI40" s="123"/>
      <c r="BJ40" s="123"/>
      <c r="BK40" s="123"/>
      <c r="BL40" s="119"/>
      <c r="BM40" s="61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59"/>
      <c r="BY40" s="59"/>
      <c r="BZ40" s="60"/>
      <c r="CA40" s="61"/>
      <c r="CB40" s="58"/>
      <c r="CC40" s="58"/>
      <c r="CD40" s="58"/>
      <c r="CE40" s="58"/>
      <c r="CF40" s="58"/>
      <c r="CG40" s="58"/>
      <c r="CH40" s="58"/>
      <c r="CI40" s="58"/>
      <c r="CJ40" s="58"/>
      <c r="CK40" s="59"/>
      <c r="CL40" s="59"/>
      <c r="CM40" s="59"/>
      <c r="CN40" s="60"/>
      <c r="CO40" s="61"/>
      <c r="CP40" s="58"/>
      <c r="CQ40" s="58"/>
      <c r="CR40" s="58"/>
      <c r="CS40" s="58"/>
      <c r="CT40" s="58"/>
      <c r="CU40" s="58"/>
      <c r="CV40" s="58"/>
      <c r="CW40" s="58"/>
      <c r="CX40" s="58"/>
      <c r="CY40" s="59"/>
      <c r="CZ40" s="59"/>
      <c r="DA40" s="59"/>
      <c r="DB40" s="60"/>
      <c r="DC40" s="61"/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59"/>
      <c r="DO40" s="59"/>
      <c r="DP40" s="60"/>
      <c r="DQ40" s="61"/>
      <c r="DR40" s="58"/>
      <c r="DS40" s="58"/>
      <c r="DT40" s="58"/>
      <c r="DU40" s="58"/>
      <c r="DV40" s="58"/>
      <c r="DW40" s="58"/>
      <c r="DX40" s="58"/>
      <c r="DY40" s="58"/>
      <c r="DZ40" s="58"/>
      <c r="EA40" s="59"/>
      <c r="EB40" s="59"/>
      <c r="EC40" s="59"/>
      <c r="ED40" s="60"/>
      <c r="EE40" s="61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9"/>
      <c r="EQ40" s="59"/>
      <c r="ER40" s="60"/>
    </row>
    <row r="41" spans="2:148" ht="15.75">
      <c r="B41" s="228" t="s">
        <v>18</v>
      </c>
      <c r="C41" s="229"/>
      <c r="D41" s="230"/>
      <c r="E41" s="230"/>
      <c r="F41" s="231"/>
      <c r="G41" s="44">
        <f>SUM(G37:G40)</f>
        <v>123</v>
      </c>
      <c r="H41" s="43">
        <f>SUM(H37:H40)</f>
        <v>33</v>
      </c>
      <c r="I41" s="32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6"/>
      <c r="W41" s="141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  <c r="AK41" s="141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6"/>
      <c r="AY41" s="141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BM41" s="35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7"/>
      <c r="CA41" s="35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7"/>
      <c r="CO41" s="35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7"/>
      <c r="DC41" s="35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7"/>
      <c r="DQ41" s="35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7"/>
      <c r="EE41" s="35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7"/>
    </row>
    <row r="42" spans="2:148" ht="15.75">
      <c r="B42" s="255" t="s">
        <v>162</v>
      </c>
      <c r="C42" s="268"/>
      <c r="D42" s="268"/>
      <c r="E42" s="268"/>
      <c r="F42" s="268"/>
      <c r="G42" s="268"/>
      <c r="H42" s="269"/>
      <c r="I42" s="33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6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7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7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7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7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7"/>
    </row>
    <row r="43" spans="2:148" s="1" customFormat="1" ht="15.75" customHeight="1">
      <c r="B43" s="293" t="s">
        <v>221</v>
      </c>
      <c r="C43" s="294"/>
      <c r="D43" s="294"/>
      <c r="E43" s="294"/>
      <c r="F43" s="294"/>
      <c r="G43" s="294"/>
      <c r="H43" s="294"/>
      <c r="I43" s="121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2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2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2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2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2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2"/>
    </row>
    <row r="44" spans="2:148" ht="47.25">
      <c r="B44" s="127"/>
      <c r="C44" s="146" t="s">
        <v>179</v>
      </c>
      <c r="D44" s="154">
        <v>2</v>
      </c>
      <c r="E44" s="129" t="s">
        <v>120</v>
      </c>
      <c r="F44" s="129" t="s">
        <v>117</v>
      </c>
      <c r="G44" s="148">
        <v>0</v>
      </c>
      <c r="H44" s="148">
        <v>15</v>
      </c>
      <c r="I44" s="5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23"/>
      <c r="U44" s="123"/>
      <c r="V44" s="119">
        <v>8</v>
      </c>
      <c r="W44" s="120"/>
      <c r="X44" s="118"/>
      <c r="Y44" s="118"/>
      <c r="Z44" s="118"/>
      <c r="AA44" s="118"/>
      <c r="AB44" s="118"/>
      <c r="AC44" s="118"/>
      <c r="AD44" s="118"/>
      <c r="AE44" s="118"/>
      <c r="AF44" s="118"/>
      <c r="AG44" s="123"/>
      <c r="AH44" s="123"/>
      <c r="AI44" s="123"/>
      <c r="AJ44" s="119">
        <v>7</v>
      </c>
      <c r="AK44" s="120"/>
      <c r="AL44" s="118"/>
      <c r="AM44" s="118"/>
      <c r="AN44" s="118"/>
      <c r="AO44" s="118"/>
      <c r="AP44" s="118"/>
      <c r="AQ44" s="118"/>
      <c r="AR44" s="118"/>
      <c r="AS44" s="118"/>
      <c r="AT44" s="118"/>
      <c r="AU44" s="123"/>
      <c r="AV44" s="123"/>
      <c r="AW44" s="123"/>
      <c r="AX44" s="119"/>
      <c r="AY44" s="120"/>
      <c r="AZ44" s="118"/>
      <c r="BA44" s="118"/>
      <c r="BB44" s="118"/>
      <c r="BC44" s="118"/>
      <c r="BD44" s="118"/>
      <c r="BE44" s="118"/>
      <c r="BF44" s="118"/>
      <c r="BG44" s="118"/>
      <c r="BH44" s="118"/>
      <c r="BI44" s="123"/>
      <c r="BJ44" s="123"/>
      <c r="BK44" s="123"/>
      <c r="BL44" s="119"/>
      <c r="BM44" s="61"/>
      <c r="BN44" s="58"/>
      <c r="BO44" s="58"/>
      <c r="BP44" s="58"/>
      <c r="BQ44" s="58"/>
      <c r="BR44" s="58"/>
      <c r="BS44" s="58"/>
      <c r="BT44" s="58"/>
      <c r="BU44" s="58"/>
      <c r="BV44" s="58"/>
      <c r="BW44" s="59"/>
      <c r="BX44" s="59"/>
      <c r="BY44" s="59"/>
      <c r="BZ44" s="60"/>
      <c r="CA44" s="61"/>
      <c r="CB44" s="58"/>
      <c r="CC44" s="58"/>
      <c r="CD44" s="58"/>
      <c r="CE44" s="58"/>
      <c r="CF44" s="58"/>
      <c r="CG44" s="58"/>
      <c r="CH44" s="58"/>
      <c r="CI44" s="58"/>
      <c r="CJ44" s="58"/>
      <c r="CK44" s="59"/>
      <c r="CL44" s="59"/>
      <c r="CM44" s="59"/>
      <c r="CN44" s="60"/>
      <c r="CO44" s="61"/>
      <c r="CP44" s="58"/>
      <c r="CQ44" s="58"/>
      <c r="CR44" s="58"/>
      <c r="CS44" s="58"/>
      <c r="CT44" s="58"/>
      <c r="CU44" s="58"/>
      <c r="CV44" s="58"/>
      <c r="CW44" s="58"/>
      <c r="CX44" s="58"/>
      <c r="CY44" s="59"/>
      <c r="CZ44" s="59"/>
      <c r="DA44" s="59"/>
      <c r="DB44" s="60"/>
      <c r="DC44" s="61"/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59"/>
      <c r="DO44" s="59"/>
      <c r="DP44" s="60"/>
      <c r="DQ44" s="61"/>
      <c r="DR44" s="58"/>
      <c r="DS44" s="58"/>
      <c r="DT44" s="58"/>
      <c r="DU44" s="58"/>
      <c r="DV44" s="58"/>
      <c r="DW44" s="58"/>
      <c r="DX44" s="58"/>
      <c r="DY44" s="58"/>
      <c r="DZ44" s="58"/>
      <c r="EA44" s="59"/>
      <c r="EB44" s="59"/>
      <c r="EC44" s="59"/>
      <c r="ED44" s="60"/>
      <c r="EE44" s="61"/>
      <c r="EF44" s="58"/>
      <c r="EG44" s="58"/>
      <c r="EH44" s="58"/>
      <c r="EI44" s="58"/>
      <c r="EJ44" s="58"/>
      <c r="EK44" s="58"/>
      <c r="EL44" s="58"/>
      <c r="EM44" s="58"/>
      <c r="EN44" s="58"/>
      <c r="EO44" s="59"/>
      <c r="EP44" s="59"/>
      <c r="EQ44" s="59"/>
      <c r="ER44" s="60"/>
    </row>
    <row r="45" spans="2:148" ht="15.75">
      <c r="B45" s="127" t="s">
        <v>115</v>
      </c>
      <c r="C45" s="168" t="s">
        <v>180</v>
      </c>
      <c r="D45" s="169"/>
      <c r="E45" s="170" t="s">
        <v>120</v>
      </c>
      <c r="F45" s="170" t="s">
        <v>117</v>
      </c>
      <c r="G45" s="171">
        <v>108</v>
      </c>
      <c r="H45" s="172">
        <v>0</v>
      </c>
      <c r="I45" s="58"/>
      <c r="J45" s="118"/>
      <c r="K45" s="118"/>
      <c r="L45" s="118"/>
      <c r="M45" s="118">
        <v>54</v>
      </c>
      <c r="N45" s="118"/>
      <c r="O45" s="118"/>
      <c r="P45" s="118"/>
      <c r="Q45" s="118"/>
      <c r="R45" s="118"/>
      <c r="S45" s="118"/>
      <c r="T45" s="123"/>
      <c r="U45" s="123"/>
      <c r="V45" s="119">
        <v>0</v>
      </c>
      <c r="W45" s="120"/>
      <c r="X45" s="118"/>
      <c r="Y45" s="118"/>
      <c r="Z45" s="118"/>
      <c r="AA45" s="118">
        <v>54</v>
      </c>
      <c r="AB45" s="118"/>
      <c r="AC45" s="118"/>
      <c r="AD45" s="118"/>
      <c r="AE45" s="118"/>
      <c r="AF45" s="118"/>
      <c r="AG45" s="123"/>
      <c r="AH45" s="123"/>
      <c r="AI45" s="123"/>
      <c r="AJ45" s="119">
        <v>0</v>
      </c>
      <c r="AK45" s="120"/>
      <c r="AL45" s="118"/>
      <c r="AM45" s="118"/>
      <c r="AN45" s="118"/>
      <c r="AO45" s="118"/>
      <c r="AP45" s="118"/>
      <c r="AQ45" s="118"/>
      <c r="AR45" s="118"/>
      <c r="AS45" s="118"/>
      <c r="AT45" s="118"/>
      <c r="AU45" s="123"/>
      <c r="AV45" s="123"/>
      <c r="AW45" s="123"/>
      <c r="AX45" s="119"/>
      <c r="AY45" s="180"/>
      <c r="AZ45" s="164"/>
      <c r="BA45" s="164"/>
      <c r="BB45" s="118"/>
      <c r="BC45" s="118"/>
      <c r="BD45" s="118"/>
      <c r="BE45" s="118"/>
      <c r="BF45" s="118"/>
      <c r="BG45" s="118"/>
      <c r="BH45" s="118"/>
      <c r="BI45" s="123"/>
      <c r="BJ45" s="123"/>
      <c r="BK45" s="123"/>
      <c r="BL45" s="119"/>
      <c r="BM45" s="61"/>
      <c r="BN45" s="58"/>
      <c r="BO45" s="58"/>
      <c r="BP45" s="58"/>
      <c r="BQ45" s="58"/>
      <c r="BR45" s="58"/>
      <c r="BS45" s="58"/>
      <c r="BT45" s="58"/>
      <c r="BU45" s="58"/>
      <c r="BV45" s="58"/>
      <c r="BW45" s="59"/>
      <c r="BX45" s="59"/>
      <c r="BY45" s="59"/>
      <c r="BZ45" s="60"/>
      <c r="CA45" s="61"/>
      <c r="CB45" s="58"/>
      <c r="CC45" s="58"/>
      <c r="CD45" s="58"/>
      <c r="CE45" s="58"/>
      <c r="CF45" s="58"/>
      <c r="CG45" s="58"/>
      <c r="CH45" s="58"/>
      <c r="CI45" s="58"/>
      <c r="CJ45" s="58"/>
      <c r="CK45" s="59"/>
      <c r="CL45" s="59"/>
      <c r="CM45" s="59"/>
      <c r="CN45" s="60"/>
      <c r="CO45" s="61"/>
      <c r="CP45" s="58"/>
      <c r="CQ45" s="58"/>
      <c r="CR45" s="58"/>
      <c r="CS45" s="58"/>
      <c r="CT45" s="58"/>
      <c r="CU45" s="58"/>
      <c r="CV45" s="58"/>
      <c r="CW45" s="58"/>
      <c r="CX45" s="58"/>
      <c r="CY45" s="59"/>
      <c r="CZ45" s="59"/>
      <c r="DA45" s="59"/>
      <c r="DB45" s="60"/>
      <c r="DC45" s="61"/>
      <c r="DD45" s="58"/>
      <c r="DE45" s="58"/>
      <c r="DF45" s="58"/>
      <c r="DG45" s="58"/>
      <c r="DH45" s="58"/>
      <c r="DI45" s="58"/>
      <c r="DJ45" s="58"/>
      <c r="DK45" s="58"/>
      <c r="DL45" s="58"/>
      <c r="DM45" s="59"/>
      <c r="DN45" s="59"/>
      <c r="DO45" s="59"/>
      <c r="DP45" s="60"/>
      <c r="DQ45" s="61"/>
      <c r="DR45" s="58"/>
      <c r="DS45" s="58"/>
      <c r="DT45" s="58"/>
      <c r="DU45" s="58"/>
      <c r="DV45" s="58"/>
      <c r="DW45" s="58"/>
      <c r="DX45" s="58"/>
      <c r="DY45" s="58"/>
      <c r="DZ45" s="58"/>
      <c r="EA45" s="59"/>
      <c r="EB45" s="59"/>
      <c r="EC45" s="59"/>
      <c r="ED45" s="60"/>
      <c r="EE45" s="61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9"/>
      <c r="EQ45" s="59"/>
      <c r="ER45" s="60"/>
    </row>
    <row r="46" spans="2:148" ht="15.75">
      <c r="B46" s="127"/>
      <c r="C46" s="84"/>
      <c r="D46" s="173"/>
      <c r="E46" s="138"/>
      <c r="F46" s="138"/>
      <c r="G46" s="139"/>
      <c r="H46" s="174"/>
      <c r="I46" s="58"/>
      <c r="J46" s="118"/>
      <c r="K46" s="118"/>
      <c r="L46" s="164"/>
      <c r="M46" s="164"/>
      <c r="N46" s="164"/>
      <c r="O46" s="164"/>
      <c r="P46" s="164"/>
      <c r="Q46" s="164"/>
      <c r="R46" s="164"/>
      <c r="S46" s="164"/>
      <c r="T46" s="165"/>
      <c r="U46" s="165"/>
      <c r="V46" s="166"/>
      <c r="W46" s="120"/>
      <c r="X46" s="118"/>
      <c r="Y46" s="118"/>
      <c r="Z46" s="118"/>
      <c r="AA46" s="118"/>
      <c r="AB46" s="118"/>
      <c r="AC46" s="118"/>
      <c r="AD46" s="118"/>
      <c r="AE46" s="118"/>
      <c r="AF46" s="118"/>
      <c r="AG46" s="123"/>
      <c r="AH46" s="123"/>
      <c r="AI46" s="123"/>
      <c r="AJ46" s="119"/>
      <c r="AK46" s="120"/>
      <c r="AL46" s="118"/>
      <c r="AM46" s="118"/>
      <c r="AN46" s="118"/>
      <c r="AO46" s="118"/>
      <c r="AP46" s="118"/>
      <c r="AQ46" s="118"/>
      <c r="AR46" s="118"/>
      <c r="AS46" s="118"/>
      <c r="AT46" s="118"/>
      <c r="AU46" s="123"/>
      <c r="AV46" s="123"/>
      <c r="AW46" s="123"/>
      <c r="AX46" s="119"/>
      <c r="AY46" s="180"/>
      <c r="AZ46" s="164"/>
      <c r="BA46" s="164"/>
      <c r="BB46" s="118"/>
      <c r="BC46" s="118"/>
      <c r="BD46" s="118"/>
      <c r="BE46" s="118"/>
      <c r="BF46" s="118"/>
      <c r="BG46" s="118"/>
      <c r="BH46" s="118"/>
      <c r="BI46" s="123"/>
      <c r="BJ46" s="123"/>
      <c r="BK46" s="123"/>
      <c r="BL46" s="119"/>
      <c r="BM46" s="61"/>
      <c r="BN46" s="58"/>
      <c r="BO46" s="58"/>
      <c r="BP46" s="58"/>
      <c r="BQ46" s="58"/>
      <c r="BR46" s="58"/>
      <c r="BS46" s="58"/>
      <c r="BT46" s="58"/>
      <c r="BU46" s="58"/>
      <c r="BV46" s="58"/>
      <c r="BW46" s="59"/>
      <c r="BX46" s="59"/>
      <c r="BY46" s="59"/>
      <c r="BZ46" s="60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59"/>
      <c r="CM46" s="59"/>
      <c r="CN46" s="60"/>
      <c r="CO46" s="61"/>
      <c r="CP46" s="58"/>
      <c r="CQ46" s="58"/>
      <c r="CR46" s="58"/>
      <c r="CS46" s="58"/>
      <c r="CT46" s="58"/>
      <c r="CU46" s="58"/>
      <c r="CV46" s="58"/>
      <c r="CW46" s="58"/>
      <c r="CX46" s="58"/>
      <c r="CY46" s="59"/>
      <c r="CZ46" s="59"/>
      <c r="DA46" s="59"/>
      <c r="DB46" s="60"/>
      <c r="DC46" s="61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9"/>
      <c r="DO46" s="59"/>
      <c r="DP46" s="60"/>
      <c r="DQ46" s="61"/>
      <c r="DR46" s="58"/>
      <c r="DS46" s="58"/>
      <c r="DT46" s="58"/>
      <c r="DU46" s="58"/>
      <c r="DV46" s="58"/>
      <c r="DW46" s="58"/>
      <c r="DX46" s="58"/>
      <c r="DY46" s="58"/>
      <c r="DZ46" s="58"/>
      <c r="EA46" s="59"/>
      <c r="EB46" s="59"/>
      <c r="EC46" s="59"/>
      <c r="ED46" s="60"/>
      <c r="EE46" s="61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9"/>
      <c r="EQ46" s="59"/>
      <c r="ER46" s="60"/>
    </row>
    <row r="47" spans="2:148" ht="47.25">
      <c r="B47" s="127"/>
      <c r="C47" s="175" t="s">
        <v>181</v>
      </c>
      <c r="D47" s="176">
        <v>3</v>
      </c>
      <c r="E47" s="137" t="s">
        <v>133</v>
      </c>
      <c r="F47" s="177"/>
      <c r="G47" s="178">
        <v>0</v>
      </c>
      <c r="H47" s="179">
        <v>9</v>
      </c>
      <c r="I47" s="58"/>
      <c r="J47" s="118"/>
      <c r="K47" s="118"/>
      <c r="L47" s="164"/>
      <c r="M47" s="164"/>
      <c r="N47" s="164"/>
      <c r="O47" s="164"/>
      <c r="P47" s="164"/>
      <c r="Q47" s="164"/>
      <c r="R47" s="164"/>
      <c r="S47" s="164"/>
      <c r="T47" s="165"/>
      <c r="U47" s="165"/>
      <c r="V47" s="166"/>
      <c r="W47" s="120"/>
      <c r="X47" s="118"/>
      <c r="Y47" s="118"/>
      <c r="Z47" s="118"/>
      <c r="AA47" s="118"/>
      <c r="AB47" s="118"/>
      <c r="AC47" s="118"/>
      <c r="AD47" s="118"/>
      <c r="AE47" s="118"/>
      <c r="AF47" s="118"/>
      <c r="AG47" s="123"/>
      <c r="AH47" s="123"/>
      <c r="AI47" s="123"/>
      <c r="AJ47" s="119"/>
      <c r="AK47" s="120"/>
      <c r="AL47" s="118"/>
      <c r="AM47" s="118"/>
      <c r="AN47" s="118"/>
      <c r="AO47" s="118"/>
      <c r="AP47" s="118"/>
      <c r="AQ47" s="118"/>
      <c r="AR47" s="118"/>
      <c r="AS47" s="118"/>
      <c r="AT47" s="118"/>
      <c r="AU47" s="123"/>
      <c r="AV47" s="123"/>
      <c r="AW47" s="123"/>
      <c r="AX47" s="119">
        <v>9</v>
      </c>
      <c r="AY47" s="180"/>
      <c r="AZ47" s="164"/>
      <c r="BA47" s="164"/>
      <c r="BB47" s="118"/>
      <c r="BC47" s="118"/>
      <c r="BD47" s="118"/>
      <c r="BE47" s="118"/>
      <c r="BF47" s="118"/>
      <c r="BG47" s="118"/>
      <c r="BH47" s="118"/>
      <c r="BI47" s="123"/>
      <c r="BJ47" s="123"/>
      <c r="BK47" s="123"/>
      <c r="BL47" s="119"/>
      <c r="BM47" s="61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59"/>
      <c r="BY47" s="59"/>
      <c r="BZ47" s="60"/>
      <c r="CA47" s="61"/>
      <c r="CB47" s="58"/>
      <c r="CC47" s="58"/>
      <c r="CD47" s="58"/>
      <c r="CE47" s="58"/>
      <c r="CF47" s="58"/>
      <c r="CG47" s="58"/>
      <c r="CH47" s="58"/>
      <c r="CI47" s="58"/>
      <c r="CJ47" s="58"/>
      <c r="CK47" s="59"/>
      <c r="CL47" s="59"/>
      <c r="CM47" s="59"/>
      <c r="CN47" s="60"/>
      <c r="CO47" s="61"/>
      <c r="CP47" s="58"/>
      <c r="CQ47" s="58"/>
      <c r="CR47" s="58"/>
      <c r="CS47" s="58"/>
      <c r="CT47" s="58"/>
      <c r="CU47" s="58"/>
      <c r="CV47" s="58"/>
      <c r="CW47" s="58"/>
      <c r="CX47" s="58"/>
      <c r="CY47" s="59"/>
      <c r="CZ47" s="59"/>
      <c r="DA47" s="59"/>
      <c r="DB47" s="60"/>
      <c r="DC47" s="61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9"/>
      <c r="DO47" s="59"/>
      <c r="DP47" s="60"/>
      <c r="DQ47" s="61"/>
      <c r="DR47" s="58"/>
      <c r="DS47" s="58"/>
      <c r="DT47" s="58"/>
      <c r="DU47" s="58"/>
      <c r="DV47" s="58"/>
      <c r="DW47" s="58"/>
      <c r="DX47" s="58"/>
      <c r="DY47" s="58"/>
      <c r="DZ47" s="58"/>
      <c r="EA47" s="59"/>
      <c r="EB47" s="59"/>
      <c r="EC47" s="59"/>
      <c r="ED47" s="60"/>
      <c r="EE47" s="61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9"/>
      <c r="EQ47" s="59"/>
      <c r="ER47" s="60"/>
    </row>
    <row r="48" spans="2:148" ht="30">
      <c r="B48" s="127" t="s">
        <v>115</v>
      </c>
      <c r="C48" s="79" t="s">
        <v>182</v>
      </c>
      <c r="D48" s="181"/>
      <c r="E48" s="182" t="s">
        <v>133</v>
      </c>
      <c r="F48" s="182"/>
      <c r="G48" s="163">
        <v>18</v>
      </c>
      <c r="H48" s="183">
        <v>0</v>
      </c>
      <c r="I48" s="58"/>
      <c r="J48" s="118"/>
      <c r="K48" s="118"/>
      <c r="L48" s="164"/>
      <c r="M48" s="164"/>
      <c r="N48" s="164"/>
      <c r="O48" s="164"/>
      <c r="P48" s="164"/>
      <c r="Q48" s="164"/>
      <c r="R48" s="164"/>
      <c r="S48" s="164"/>
      <c r="T48" s="165"/>
      <c r="U48" s="165"/>
      <c r="V48" s="166"/>
      <c r="W48" s="120"/>
      <c r="X48" s="118"/>
      <c r="Y48" s="118"/>
      <c r="Z48" s="118"/>
      <c r="AA48" s="118"/>
      <c r="AB48" s="118"/>
      <c r="AC48" s="118"/>
      <c r="AD48" s="142"/>
      <c r="AE48" s="142"/>
      <c r="AF48" s="118"/>
      <c r="AG48" s="123"/>
      <c r="AH48" s="123"/>
      <c r="AI48" s="123"/>
      <c r="AJ48" s="119"/>
      <c r="AK48" s="120"/>
      <c r="AL48" s="118"/>
      <c r="AM48" s="118"/>
      <c r="AN48" s="118"/>
      <c r="AO48" s="118">
        <v>18</v>
      </c>
      <c r="AP48" s="118"/>
      <c r="AQ48" s="118"/>
      <c r="AR48" s="118"/>
      <c r="AS48" s="118"/>
      <c r="AT48" s="118"/>
      <c r="AU48" s="123"/>
      <c r="AV48" s="123"/>
      <c r="AW48" s="123"/>
      <c r="AX48" s="144">
        <v>0</v>
      </c>
      <c r="AY48" s="180"/>
      <c r="AZ48" s="164"/>
      <c r="BA48" s="164"/>
      <c r="BB48" s="118"/>
      <c r="BC48" s="118"/>
      <c r="BD48" s="118"/>
      <c r="BE48" s="118"/>
      <c r="BF48" s="118"/>
      <c r="BG48" s="118"/>
      <c r="BH48" s="118"/>
      <c r="BI48" s="123"/>
      <c r="BJ48" s="123"/>
      <c r="BK48" s="123"/>
      <c r="BL48" s="119"/>
      <c r="BM48" s="61"/>
      <c r="BN48" s="58"/>
      <c r="BO48" s="58"/>
      <c r="BP48" s="58"/>
      <c r="BQ48" s="58"/>
      <c r="BR48" s="58"/>
      <c r="BS48" s="58"/>
      <c r="BT48" s="58"/>
      <c r="BU48" s="58"/>
      <c r="BV48" s="58"/>
      <c r="BW48" s="59"/>
      <c r="BX48" s="59"/>
      <c r="BY48" s="59"/>
      <c r="BZ48" s="60"/>
      <c r="CA48" s="61"/>
      <c r="CB48" s="58"/>
      <c r="CC48" s="58"/>
      <c r="CD48" s="58"/>
      <c r="CE48" s="58"/>
      <c r="CF48" s="58"/>
      <c r="CG48" s="58"/>
      <c r="CH48" s="58"/>
      <c r="CI48" s="58"/>
      <c r="CJ48" s="58"/>
      <c r="CK48" s="59"/>
      <c r="CL48" s="59"/>
      <c r="CM48" s="59"/>
      <c r="CN48" s="60"/>
      <c r="CO48" s="61"/>
      <c r="CP48" s="58"/>
      <c r="CQ48" s="58"/>
      <c r="CR48" s="58"/>
      <c r="CS48" s="58"/>
      <c r="CT48" s="58"/>
      <c r="CU48" s="58"/>
      <c r="CV48" s="58"/>
      <c r="CW48" s="58"/>
      <c r="CX48" s="58"/>
      <c r="CY48" s="59"/>
      <c r="CZ48" s="59"/>
      <c r="DA48" s="59"/>
      <c r="DB48" s="60"/>
      <c r="DC48" s="61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9"/>
      <c r="DO48" s="59"/>
      <c r="DP48" s="60"/>
      <c r="DQ48" s="61"/>
      <c r="DR48" s="58"/>
      <c r="DS48" s="58"/>
      <c r="DT48" s="58"/>
      <c r="DU48" s="58"/>
      <c r="DV48" s="58"/>
      <c r="DW48" s="58"/>
      <c r="DX48" s="58"/>
      <c r="DY48" s="58"/>
      <c r="DZ48" s="58"/>
      <c r="EA48" s="59"/>
      <c r="EB48" s="59"/>
      <c r="EC48" s="59"/>
      <c r="ED48" s="60"/>
      <c r="EE48" s="61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9"/>
      <c r="EQ48" s="59"/>
      <c r="ER48" s="60"/>
    </row>
    <row r="49" spans="2:148" ht="30">
      <c r="B49" s="127" t="s">
        <v>118</v>
      </c>
      <c r="C49" s="156" t="s">
        <v>183</v>
      </c>
      <c r="D49" s="154"/>
      <c r="E49" s="161" t="s">
        <v>133</v>
      </c>
      <c r="F49" s="161"/>
      <c r="G49" s="162">
        <v>18</v>
      </c>
      <c r="H49" s="163">
        <v>0</v>
      </c>
      <c r="I49" s="58"/>
      <c r="J49" s="118"/>
      <c r="K49" s="118"/>
      <c r="L49" s="164"/>
      <c r="M49" s="164"/>
      <c r="N49" s="164"/>
      <c r="O49" s="164"/>
      <c r="P49" s="164"/>
      <c r="Q49" s="164"/>
      <c r="R49" s="164"/>
      <c r="S49" s="164"/>
      <c r="T49" s="165"/>
      <c r="U49" s="165"/>
      <c r="V49" s="166"/>
      <c r="W49" s="120"/>
      <c r="X49" s="118"/>
      <c r="Y49" s="118"/>
      <c r="Z49" s="118"/>
      <c r="AA49" s="118"/>
      <c r="AB49" s="118"/>
      <c r="AC49" s="118"/>
      <c r="AD49" s="142"/>
      <c r="AE49" s="142"/>
      <c r="AF49" s="118"/>
      <c r="AG49" s="123"/>
      <c r="AH49" s="123"/>
      <c r="AI49" s="123"/>
      <c r="AJ49" s="119"/>
      <c r="AK49" s="120"/>
      <c r="AL49" s="118"/>
      <c r="AM49" s="118"/>
      <c r="AN49" s="118"/>
      <c r="AO49" s="118">
        <v>18</v>
      </c>
      <c r="AP49" s="118"/>
      <c r="AQ49" s="118"/>
      <c r="AR49" s="118"/>
      <c r="AS49" s="118"/>
      <c r="AT49" s="118"/>
      <c r="AU49" s="123"/>
      <c r="AV49" s="123"/>
      <c r="AW49" s="123"/>
      <c r="AX49" s="144">
        <v>0</v>
      </c>
      <c r="AY49" s="180"/>
      <c r="AZ49" s="164"/>
      <c r="BA49" s="164"/>
      <c r="BB49" s="118"/>
      <c r="BC49" s="118"/>
      <c r="BD49" s="118"/>
      <c r="BE49" s="118"/>
      <c r="BF49" s="118"/>
      <c r="BG49" s="118"/>
      <c r="BH49" s="118"/>
      <c r="BI49" s="123"/>
      <c r="BJ49" s="123"/>
      <c r="BK49" s="123"/>
      <c r="BL49" s="119"/>
      <c r="BM49" s="61"/>
      <c r="BN49" s="58"/>
      <c r="BO49" s="58"/>
      <c r="BP49" s="58"/>
      <c r="BQ49" s="58"/>
      <c r="BR49" s="58"/>
      <c r="BS49" s="58"/>
      <c r="BT49" s="58"/>
      <c r="BU49" s="58"/>
      <c r="BV49" s="58"/>
      <c r="BW49" s="59"/>
      <c r="BX49" s="59"/>
      <c r="BY49" s="59"/>
      <c r="BZ49" s="60"/>
      <c r="CA49" s="61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9"/>
      <c r="CM49" s="59"/>
      <c r="CN49" s="60"/>
      <c r="CO49" s="61"/>
      <c r="CP49" s="58"/>
      <c r="CQ49" s="58"/>
      <c r="CR49" s="58"/>
      <c r="CS49" s="58"/>
      <c r="CT49" s="58"/>
      <c r="CU49" s="58"/>
      <c r="CV49" s="58"/>
      <c r="CW49" s="58"/>
      <c r="CX49" s="58"/>
      <c r="CY49" s="59"/>
      <c r="CZ49" s="59"/>
      <c r="DA49" s="59"/>
      <c r="DB49" s="60"/>
      <c r="DC49" s="61"/>
      <c r="DD49" s="58"/>
      <c r="DE49" s="58"/>
      <c r="DF49" s="58"/>
      <c r="DG49" s="58"/>
      <c r="DH49" s="58"/>
      <c r="DI49" s="58"/>
      <c r="DJ49" s="58"/>
      <c r="DK49" s="58"/>
      <c r="DL49" s="58"/>
      <c r="DM49" s="59"/>
      <c r="DN49" s="59"/>
      <c r="DO49" s="59"/>
      <c r="DP49" s="60"/>
      <c r="DQ49" s="61"/>
      <c r="DR49" s="58"/>
      <c r="DS49" s="58"/>
      <c r="DT49" s="58"/>
      <c r="DU49" s="58"/>
      <c r="DV49" s="58"/>
      <c r="DW49" s="58"/>
      <c r="DX49" s="58"/>
      <c r="DY49" s="58"/>
      <c r="DZ49" s="58"/>
      <c r="EA49" s="59"/>
      <c r="EB49" s="59"/>
      <c r="EC49" s="59"/>
      <c r="ED49" s="60"/>
      <c r="EE49" s="61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9"/>
      <c r="EQ49" s="59"/>
      <c r="ER49" s="60"/>
    </row>
    <row r="50" spans="2:148" ht="30">
      <c r="B50" s="127" t="s">
        <v>122</v>
      </c>
      <c r="C50" s="84" t="s">
        <v>184</v>
      </c>
      <c r="D50" s="154"/>
      <c r="E50" s="184">
        <v>3</v>
      </c>
      <c r="F50" s="184"/>
      <c r="G50" s="153">
        <v>18</v>
      </c>
      <c r="H50" s="153">
        <v>0</v>
      </c>
      <c r="I50" s="58"/>
      <c r="J50" s="118"/>
      <c r="K50" s="118"/>
      <c r="L50" s="164"/>
      <c r="M50" s="164"/>
      <c r="N50" s="164"/>
      <c r="O50" s="164"/>
      <c r="P50" s="164"/>
      <c r="Q50" s="164"/>
      <c r="R50" s="164"/>
      <c r="S50" s="164"/>
      <c r="T50" s="165"/>
      <c r="U50" s="165"/>
      <c r="V50" s="166"/>
      <c r="W50" s="120"/>
      <c r="X50" s="118"/>
      <c r="Y50" s="118"/>
      <c r="Z50" s="118"/>
      <c r="AA50" s="118"/>
      <c r="AB50" s="118"/>
      <c r="AC50" s="118"/>
      <c r="AD50" s="142"/>
      <c r="AE50" s="142"/>
      <c r="AF50" s="118"/>
      <c r="AG50" s="123"/>
      <c r="AH50" s="123"/>
      <c r="AI50" s="123"/>
      <c r="AJ50" s="119"/>
      <c r="AK50" s="120"/>
      <c r="AL50" s="118"/>
      <c r="AM50" s="118"/>
      <c r="AN50" s="118"/>
      <c r="AO50" s="118">
        <v>18</v>
      </c>
      <c r="AP50" s="118"/>
      <c r="AQ50" s="118"/>
      <c r="AR50" s="118"/>
      <c r="AS50" s="118"/>
      <c r="AT50" s="118"/>
      <c r="AU50" s="123"/>
      <c r="AV50" s="123"/>
      <c r="AW50" s="123"/>
      <c r="AX50" s="144">
        <v>0</v>
      </c>
      <c r="AY50" s="180"/>
      <c r="AZ50" s="164"/>
      <c r="BA50" s="164"/>
      <c r="BB50" s="118"/>
      <c r="BC50" s="118"/>
      <c r="BD50" s="118"/>
      <c r="BE50" s="118"/>
      <c r="BF50" s="118"/>
      <c r="BG50" s="118"/>
      <c r="BH50" s="118"/>
      <c r="BI50" s="123"/>
      <c r="BJ50" s="123"/>
      <c r="BK50" s="123"/>
      <c r="BL50" s="119"/>
      <c r="BM50" s="61"/>
      <c r="BN50" s="58"/>
      <c r="BO50" s="58"/>
      <c r="BP50" s="58"/>
      <c r="BQ50" s="58"/>
      <c r="BR50" s="58"/>
      <c r="BS50" s="58"/>
      <c r="BT50" s="58"/>
      <c r="BU50" s="58"/>
      <c r="BV50" s="58"/>
      <c r="BW50" s="59"/>
      <c r="BX50" s="59"/>
      <c r="BY50" s="59"/>
      <c r="BZ50" s="60"/>
      <c r="CA50" s="61"/>
      <c r="CB50" s="58"/>
      <c r="CC50" s="58"/>
      <c r="CD50" s="58"/>
      <c r="CE50" s="58"/>
      <c r="CF50" s="58"/>
      <c r="CG50" s="58"/>
      <c r="CH50" s="58"/>
      <c r="CI50" s="58"/>
      <c r="CJ50" s="58"/>
      <c r="CK50" s="59"/>
      <c r="CL50" s="59"/>
      <c r="CM50" s="59"/>
      <c r="CN50" s="60"/>
      <c r="CO50" s="61"/>
      <c r="CP50" s="58"/>
      <c r="CQ50" s="58"/>
      <c r="CR50" s="58"/>
      <c r="CS50" s="58"/>
      <c r="CT50" s="58"/>
      <c r="CU50" s="58"/>
      <c r="CV50" s="58"/>
      <c r="CW50" s="58"/>
      <c r="CX50" s="58"/>
      <c r="CY50" s="59"/>
      <c r="CZ50" s="59"/>
      <c r="DA50" s="59"/>
      <c r="DB50" s="60"/>
      <c r="DC50" s="61"/>
      <c r="DD50" s="58"/>
      <c r="DE50" s="58"/>
      <c r="DF50" s="58"/>
      <c r="DG50" s="58"/>
      <c r="DH50" s="58"/>
      <c r="DI50" s="58"/>
      <c r="DJ50" s="58"/>
      <c r="DK50" s="58"/>
      <c r="DL50" s="58"/>
      <c r="DM50" s="59"/>
      <c r="DN50" s="59"/>
      <c r="DO50" s="59"/>
      <c r="DP50" s="60"/>
      <c r="DQ50" s="61"/>
      <c r="DR50" s="58"/>
      <c r="DS50" s="58"/>
      <c r="DT50" s="58"/>
      <c r="DU50" s="58"/>
      <c r="DV50" s="58"/>
      <c r="DW50" s="58"/>
      <c r="DX50" s="58"/>
      <c r="DY50" s="58"/>
      <c r="DZ50" s="58"/>
      <c r="EA50" s="59"/>
      <c r="EB50" s="59"/>
      <c r="EC50" s="59"/>
      <c r="ED50" s="60"/>
      <c r="EE50" s="61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9"/>
      <c r="EQ50" s="59"/>
      <c r="ER50" s="60"/>
    </row>
    <row r="51" spans="2:148" ht="45">
      <c r="B51" s="127" t="s">
        <v>124</v>
      </c>
      <c r="C51" s="84" t="s">
        <v>185</v>
      </c>
      <c r="D51" s="154"/>
      <c r="E51" s="184">
        <v>3</v>
      </c>
      <c r="F51" s="184"/>
      <c r="G51" s="153">
        <v>18</v>
      </c>
      <c r="H51" s="153">
        <v>0</v>
      </c>
      <c r="I51" s="58"/>
      <c r="J51" s="118"/>
      <c r="K51" s="118"/>
      <c r="L51" s="164"/>
      <c r="M51" s="164"/>
      <c r="N51" s="164"/>
      <c r="O51" s="164"/>
      <c r="P51" s="164"/>
      <c r="Q51" s="164"/>
      <c r="R51" s="164"/>
      <c r="S51" s="164"/>
      <c r="T51" s="165"/>
      <c r="U51" s="165"/>
      <c r="V51" s="166"/>
      <c r="W51" s="120"/>
      <c r="X51" s="118"/>
      <c r="Y51" s="118"/>
      <c r="Z51" s="118"/>
      <c r="AA51" s="118"/>
      <c r="AB51" s="118"/>
      <c r="AC51" s="118"/>
      <c r="AD51" s="118"/>
      <c r="AE51" s="118"/>
      <c r="AF51" s="118"/>
      <c r="AG51" s="123"/>
      <c r="AH51" s="123"/>
      <c r="AI51" s="123"/>
      <c r="AJ51" s="119"/>
      <c r="AK51" s="120"/>
      <c r="AL51" s="118"/>
      <c r="AM51" s="118"/>
      <c r="AN51" s="118"/>
      <c r="AO51" s="118">
        <v>18</v>
      </c>
      <c r="AP51" s="118"/>
      <c r="AQ51" s="118"/>
      <c r="AR51" s="118"/>
      <c r="AS51" s="118"/>
      <c r="AT51" s="118"/>
      <c r="AU51" s="123"/>
      <c r="AV51" s="123"/>
      <c r="AW51" s="123"/>
      <c r="AX51" s="144">
        <v>0</v>
      </c>
      <c r="AY51" s="180"/>
      <c r="AZ51" s="164"/>
      <c r="BA51" s="164"/>
      <c r="BB51" s="118"/>
      <c r="BC51" s="118"/>
      <c r="BD51" s="118"/>
      <c r="BE51" s="118"/>
      <c r="BF51" s="118"/>
      <c r="BG51" s="118"/>
      <c r="BH51" s="118"/>
      <c r="BI51" s="123"/>
      <c r="BJ51" s="123"/>
      <c r="BK51" s="123"/>
      <c r="BL51" s="119"/>
      <c r="BM51" s="61"/>
      <c r="BN51" s="58"/>
      <c r="BO51" s="58"/>
      <c r="BP51" s="58"/>
      <c r="BQ51" s="58"/>
      <c r="BR51" s="58"/>
      <c r="BS51" s="58"/>
      <c r="BT51" s="58"/>
      <c r="BU51" s="58"/>
      <c r="BV51" s="58"/>
      <c r="BW51" s="59"/>
      <c r="BX51" s="59"/>
      <c r="BY51" s="59"/>
      <c r="BZ51" s="60"/>
      <c r="CA51" s="61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9"/>
      <c r="CM51" s="59"/>
      <c r="CN51" s="60"/>
      <c r="CO51" s="61"/>
      <c r="CP51" s="58"/>
      <c r="CQ51" s="58"/>
      <c r="CR51" s="58"/>
      <c r="CS51" s="58"/>
      <c r="CT51" s="58"/>
      <c r="CU51" s="58"/>
      <c r="CV51" s="58"/>
      <c r="CW51" s="58"/>
      <c r="CX51" s="58"/>
      <c r="CY51" s="59"/>
      <c r="CZ51" s="59"/>
      <c r="DA51" s="59"/>
      <c r="DB51" s="60"/>
      <c r="DC51" s="61"/>
      <c r="DD51" s="58"/>
      <c r="DE51" s="58"/>
      <c r="DF51" s="58"/>
      <c r="DG51" s="58"/>
      <c r="DH51" s="58"/>
      <c r="DI51" s="58"/>
      <c r="DJ51" s="58"/>
      <c r="DK51" s="58"/>
      <c r="DL51" s="58"/>
      <c r="DM51" s="59"/>
      <c r="DN51" s="59"/>
      <c r="DO51" s="59"/>
      <c r="DP51" s="60"/>
      <c r="DQ51" s="61"/>
      <c r="DR51" s="58"/>
      <c r="DS51" s="58"/>
      <c r="DT51" s="58"/>
      <c r="DU51" s="58"/>
      <c r="DV51" s="58"/>
      <c r="DW51" s="58"/>
      <c r="DX51" s="58"/>
      <c r="DY51" s="58"/>
      <c r="DZ51" s="58"/>
      <c r="EA51" s="59"/>
      <c r="EB51" s="59"/>
      <c r="EC51" s="59"/>
      <c r="ED51" s="60"/>
      <c r="EE51" s="61"/>
      <c r="EF51" s="58"/>
      <c r="EG51" s="58"/>
      <c r="EH51" s="58"/>
      <c r="EI51" s="58"/>
      <c r="EJ51" s="58"/>
      <c r="EK51" s="58"/>
      <c r="EL51" s="58"/>
      <c r="EM51" s="58"/>
      <c r="EN51" s="58"/>
      <c r="EO51" s="59"/>
      <c r="EP51" s="59"/>
      <c r="EQ51" s="59"/>
      <c r="ER51" s="60"/>
    </row>
    <row r="52" spans="2:148" ht="15.75">
      <c r="B52" s="228" t="s">
        <v>18</v>
      </c>
      <c r="C52" s="229"/>
      <c r="D52" s="230"/>
      <c r="E52" s="230"/>
      <c r="F52" s="231"/>
      <c r="G52" s="44">
        <f>SUM(G44:G51)</f>
        <v>180</v>
      </c>
      <c r="H52" s="43">
        <f>SUM(H44:H51)</f>
        <v>24</v>
      </c>
      <c r="I52" s="32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  <c r="W52" s="141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  <c r="AK52" s="141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6"/>
      <c r="AY52" s="141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6"/>
      <c r="BM52" s="35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7"/>
      <c r="CA52" s="35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7"/>
      <c r="CO52" s="35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7"/>
      <c r="DC52" s="35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7"/>
      <c r="DQ52" s="35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7"/>
      <c r="EE52" s="35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7"/>
    </row>
    <row r="53" spans="2:148" ht="15.75">
      <c r="B53" s="270"/>
      <c r="C53" s="271"/>
      <c r="D53" s="271"/>
      <c r="E53" s="271"/>
      <c r="F53" s="271"/>
      <c r="G53" s="271"/>
      <c r="H53" s="272"/>
      <c r="I53" s="33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6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6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7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7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7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7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7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7"/>
    </row>
    <row r="54" spans="2:148" ht="15.75">
      <c r="B54" s="52"/>
      <c r="C54" s="84"/>
      <c r="D54" s="85"/>
      <c r="E54" s="85"/>
      <c r="F54" s="85"/>
      <c r="G54" s="88">
        <f>SUM(I54:U54,W54:AI54,AK54:AW54,AY54:BK54,BM54:BY54,CA54:CM54,CO54:DA54,DC54:DO54,DQ54:EC54,EE54:EQ54)</f>
        <v>0</v>
      </c>
      <c r="H54" s="87">
        <f>SUM(V54,AJ54,AX54,BL54,BZ54,CN54,DB54,DP54,ED54,ER54)</f>
        <v>0</v>
      </c>
      <c r="I54" s="6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3"/>
      <c r="U54" s="143"/>
      <c r="V54" s="144"/>
      <c r="W54" s="145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143"/>
      <c r="AI54" s="143"/>
      <c r="AJ54" s="144"/>
      <c r="AK54" s="145"/>
      <c r="AL54" s="142"/>
      <c r="AM54" s="142"/>
      <c r="AN54" s="142"/>
      <c r="AO54" s="142"/>
      <c r="AP54" s="142"/>
      <c r="AQ54" s="142"/>
      <c r="AR54" s="142"/>
      <c r="AS54" s="142"/>
      <c r="AT54" s="142"/>
      <c r="AU54" s="143"/>
      <c r="AV54" s="143"/>
      <c r="AW54" s="143"/>
      <c r="AX54" s="144"/>
      <c r="AY54" s="145"/>
      <c r="AZ54" s="142"/>
      <c r="BA54" s="142"/>
      <c r="BB54" s="142"/>
      <c r="BC54" s="142"/>
      <c r="BD54" s="142"/>
      <c r="BE54" s="142"/>
      <c r="BF54" s="142"/>
      <c r="BG54" s="142"/>
      <c r="BH54" s="142"/>
      <c r="BI54" s="143"/>
      <c r="BJ54" s="143"/>
      <c r="BK54" s="143"/>
      <c r="BL54" s="144"/>
      <c r="BM54" s="65"/>
      <c r="BN54" s="62"/>
      <c r="BO54" s="62"/>
      <c r="BP54" s="62"/>
      <c r="BQ54" s="62"/>
      <c r="BR54" s="62"/>
      <c r="BS54" s="62"/>
      <c r="BT54" s="62"/>
      <c r="BU54" s="62"/>
      <c r="BV54" s="62"/>
      <c r="BW54" s="63"/>
      <c r="BX54" s="63"/>
      <c r="BY54" s="63"/>
      <c r="BZ54" s="64"/>
      <c r="CA54" s="65"/>
      <c r="CB54" s="62"/>
      <c r="CC54" s="62"/>
      <c r="CD54" s="62"/>
      <c r="CE54" s="62"/>
      <c r="CF54" s="62"/>
      <c r="CG54" s="62"/>
      <c r="CH54" s="62"/>
      <c r="CI54" s="62"/>
      <c r="CJ54" s="62"/>
      <c r="CK54" s="63"/>
      <c r="CL54" s="63"/>
      <c r="CM54" s="63"/>
      <c r="CN54" s="64"/>
      <c r="CO54" s="65"/>
      <c r="CP54" s="62"/>
      <c r="CQ54" s="62"/>
      <c r="CR54" s="62"/>
      <c r="CS54" s="62"/>
      <c r="CT54" s="62"/>
      <c r="CU54" s="62"/>
      <c r="CV54" s="62"/>
      <c r="CW54" s="62"/>
      <c r="CX54" s="62"/>
      <c r="CY54" s="63"/>
      <c r="CZ54" s="63"/>
      <c r="DA54" s="63"/>
      <c r="DB54" s="64"/>
      <c r="DC54" s="65"/>
      <c r="DD54" s="62"/>
      <c r="DE54" s="62"/>
      <c r="DF54" s="62"/>
      <c r="DG54" s="62"/>
      <c r="DH54" s="62"/>
      <c r="DI54" s="62"/>
      <c r="DJ54" s="62"/>
      <c r="DK54" s="62"/>
      <c r="DL54" s="62"/>
      <c r="DM54" s="63"/>
      <c r="DN54" s="63"/>
      <c r="DO54" s="63"/>
      <c r="DP54" s="64"/>
      <c r="DQ54" s="65"/>
      <c r="DR54" s="62"/>
      <c r="DS54" s="62"/>
      <c r="DT54" s="62"/>
      <c r="DU54" s="62"/>
      <c r="DV54" s="62"/>
      <c r="DW54" s="62"/>
      <c r="DX54" s="62"/>
      <c r="DY54" s="62"/>
      <c r="DZ54" s="62"/>
      <c r="EA54" s="63"/>
      <c r="EB54" s="63"/>
      <c r="EC54" s="63"/>
      <c r="ED54" s="64"/>
      <c r="EE54" s="65"/>
      <c r="EF54" s="62"/>
      <c r="EG54" s="62"/>
      <c r="EH54" s="62"/>
      <c r="EI54" s="62"/>
      <c r="EJ54" s="62"/>
      <c r="EK54" s="62"/>
      <c r="EL54" s="62"/>
      <c r="EM54" s="62"/>
      <c r="EN54" s="62"/>
      <c r="EO54" s="63"/>
      <c r="EP54" s="63"/>
      <c r="EQ54" s="63"/>
      <c r="ER54" s="64"/>
    </row>
    <row r="55" spans="2:148" ht="15.75">
      <c r="B55" s="52"/>
      <c r="C55" s="80"/>
      <c r="D55" s="81"/>
      <c r="E55" s="81"/>
      <c r="F55" s="81"/>
      <c r="G55" s="88">
        <f>SUM(I55:U55,W55:AI55,AK55:AW55,AY55:BK55,BM55:BY55,CA55:CM55,CO55:DA55,DC55:DO55,DQ55:EC55,EE55:EQ55)</f>
        <v>0</v>
      </c>
      <c r="H55" s="87">
        <f>SUM(V55,AJ55,AX55,BL55,BZ55,CN55,DB55,DP55,ED55,ER55)</f>
        <v>0</v>
      </c>
      <c r="I55" s="6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143"/>
      <c r="V55" s="144"/>
      <c r="W55" s="145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143"/>
      <c r="AI55" s="143"/>
      <c r="AJ55" s="144"/>
      <c r="AK55" s="145"/>
      <c r="AL55" s="142"/>
      <c r="AM55" s="142"/>
      <c r="AN55" s="142"/>
      <c r="AO55" s="142"/>
      <c r="AP55" s="142"/>
      <c r="AQ55" s="142"/>
      <c r="AR55" s="142"/>
      <c r="AS55" s="142"/>
      <c r="AT55" s="142"/>
      <c r="AU55" s="143"/>
      <c r="AV55" s="143"/>
      <c r="AW55" s="143"/>
      <c r="AX55" s="144"/>
      <c r="AY55" s="145"/>
      <c r="AZ55" s="142"/>
      <c r="BA55" s="142"/>
      <c r="BB55" s="142"/>
      <c r="BC55" s="142"/>
      <c r="BD55" s="142"/>
      <c r="BE55" s="142"/>
      <c r="BF55" s="142"/>
      <c r="BG55" s="142"/>
      <c r="BH55" s="142"/>
      <c r="BI55" s="143"/>
      <c r="BJ55" s="143"/>
      <c r="BK55" s="143"/>
      <c r="BL55" s="144"/>
      <c r="BM55" s="65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3"/>
      <c r="BY55" s="63"/>
      <c r="BZ55" s="64"/>
      <c r="CA55" s="65"/>
      <c r="CB55" s="62"/>
      <c r="CC55" s="62"/>
      <c r="CD55" s="62"/>
      <c r="CE55" s="62"/>
      <c r="CF55" s="62"/>
      <c r="CG55" s="62"/>
      <c r="CH55" s="62"/>
      <c r="CI55" s="62"/>
      <c r="CJ55" s="62"/>
      <c r="CK55" s="63"/>
      <c r="CL55" s="63"/>
      <c r="CM55" s="63"/>
      <c r="CN55" s="64"/>
      <c r="CO55" s="65"/>
      <c r="CP55" s="62"/>
      <c r="CQ55" s="62"/>
      <c r="CR55" s="62"/>
      <c r="CS55" s="62"/>
      <c r="CT55" s="62"/>
      <c r="CU55" s="62"/>
      <c r="CV55" s="62"/>
      <c r="CW55" s="62"/>
      <c r="CX55" s="62"/>
      <c r="CY55" s="63"/>
      <c r="CZ55" s="63"/>
      <c r="DA55" s="63"/>
      <c r="DB55" s="64"/>
      <c r="DC55" s="65"/>
      <c r="DD55" s="62"/>
      <c r="DE55" s="62"/>
      <c r="DF55" s="62"/>
      <c r="DG55" s="62"/>
      <c r="DH55" s="62"/>
      <c r="DI55" s="62"/>
      <c r="DJ55" s="62"/>
      <c r="DK55" s="62"/>
      <c r="DL55" s="62"/>
      <c r="DM55" s="63"/>
      <c r="DN55" s="63"/>
      <c r="DO55" s="63"/>
      <c r="DP55" s="64"/>
      <c r="DQ55" s="65"/>
      <c r="DR55" s="62"/>
      <c r="DS55" s="62"/>
      <c r="DT55" s="62"/>
      <c r="DU55" s="62"/>
      <c r="DV55" s="62"/>
      <c r="DW55" s="62"/>
      <c r="DX55" s="62"/>
      <c r="DY55" s="62"/>
      <c r="DZ55" s="62"/>
      <c r="EA55" s="63"/>
      <c r="EB55" s="63"/>
      <c r="EC55" s="63"/>
      <c r="ED55" s="64"/>
      <c r="EE55" s="65"/>
      <c r="EF55" s="62"/>
      <c r="EG55" s="62"/>
      <c r="EH55" s="62"/>
      <c r="EI55" s="62"/>
      <c r="EJ55" s="62"/>
      <c r="EK55" s="62"/>
      <c r="EL55" s="62"/>
      <c r="EM55" s="62"/>
      <c r="EN55" s="62"/>
      <c r="EO55" s="63"/>
      <c r="EP55" s="63"/>
      <c r="EQ55" s="63"/>
      <c r="ER55" s="64"/>
    </row>
    <row r="56" spans="2:148" ht="15.75">
      <c r="B56" s="264" t="s">
        <v>18</v>
      </c>
      <c r="C56" s="265"/>
      <c r="D56" s="266"/>
      <c r="E56" s="266"/>
      <c r="F56" s="267"/>
      <c r="G56" s="45">
        <f>SUM(G54:G55)</f>
        <v>0</v>
      </c>
      <c r="H56" s="46">
        <f>SUM(H54:H55)</f>
        <v>0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7"/>
      <c r="W56" s="35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7"/>
      <c r="AK56" s="35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7"/>
      <c r="AY56" s="35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7"/>
      <c r="BM56" s="35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7"/>
      <c r="CA56" s="35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7"/>
      <c r="CO56" s="35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7"/>
      <c r="DC56" s="35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7"/>
      <c r="DQ56" s="35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7"/>
      <c r="EE56" s="35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7"/>
    </row>
    <row r="57" spans="2:148" ht="16.5" thickBot="1">
      <c r="B57" s="205" t="s">
        <v>57</v>
      </c>
      <c r="C57" s="206"/>
      <c r="D57" s="206"/>
      <c r="E57" s="206"/>
      <c r="F57" s="206"/>
      <c r="G57" s="206"/>
      <c r="H57" s="207"/>
      <c r="I57" s="48">
        <f aca="true" t="shared" si="0" ref="I57:U57">SUM(I15:I56)</f>
        <v>32</v>
      </c>
      <c r="J57" s="48">
        <f t="shared" si="0"/>
        <v>0</v>
      </c>
      <c r="K57" s="48">
        <f t="shared" si="0"/>
        <v>0</v>
      </c>
      <c r="L57" s="48">
        <f t="shared" si="0"/>
        <v>18</v>
      </c>
      <c r="M57" s="48">
        <f t="shared" si="0"/>
        <v>141</v>
      </c>
      <c r="N57" s="48">
        <f t="shared" si="0"/>
        <v>0</v>
      </c>
      <c r="O57" s="48">
        <f t="shared" si="0"/>
        <v>0</v>
      </c>
      <c r="P57" s="48">
        <f t="shared" si="0"/>
        <v>0</v>
      </c>
      <c r="Q57" s="48">
        <f t="shared" si="0"/>
        <v>0</v>
      </c>
      <c r="R57" s="48">
        <f t="shared" si="0"/>
        <v>0</v>
      </c>
      <c r="S57" s="48">
        <f t="shared" si="0"/>
        <v>0</v>
      </c>
      <c r="T57" s="48">
        <f t="shared" si="0"/>
        <v>0</v>
      </c>
      <c r="U57" s="48">
        <f t="shared" si="0"/>
        <v>0</v>
      </c>
      <c r="V57" s="49">
        <f>SUM(V15:V55)</f>
        <v>30</v>
      </c>
      <c r="W57" s="48">
        <f aca="true" t="shared" si="1" ref="W57:AI57">SUM(W15:W56)</f>
        <v>27</v>
      </c>
      <c r="X57" s="48">
        <f t="shared" si="1"/>
        <v>0</v>
      </c>
      <c r="Y57" s="48">
        <f t="shared" si="1"/>
        <v>0</v>
      </c>
      <c r="Z57" s="48">
        <f t="shared" si="1"/>
        <v>18</v>
      </c>
      <c r="AA57" s="48">
        <f t="shared" si="1"/>
        <v>144</v>
      </c>
      <c r="AB57" s="48">
        <f t="shared" si="1"/>
        <v>0</v>
      </c>
      <c r="AC57" s="48">
        <f t="shared" si="1"/>
        <v>0</v>
      </c>
      <c r="AD57" s="48">
        <f t="shared" si="1"/>
        <v>0</v>
      </c>
      <c r="AE57" s="48">
        <f t="shared" si="1"/>
        <v>0</v>
      </c>
      <c r="AF57" s="48">
        <f t="shared" si="1"/>
        <v>0</v>
      </c>
      <c r="AG57" s="48">
        <f t="shared" si="1"/>
        <v>0</v>
      </c>
      <c r="AH57" s="48">
        <f t="shared" si="1"/>
        <v>0</v>
      </c>
      <c r="AI57" s="48">
        <f t="shared" si="1"/>
        <v>0</v>
      </c>
      <c r="AJ57" s="49">
        <f>SUM(AJ15:AJ55)</f>
        <v>30</v>
      </c>
      <c r="AK57" s="48">
        <f aca="true" t="shared" si="2" ref="AK57:AW57">SUM(AK15:AK56)</f>
        <v>0</v>
      </c>
      <c r="AL57" s="48">
        <f t="shared" si="2"/>
        <v>0</v>
      </c>
      <c r="AM57" s="48">
        <f t="shared" si="2"/>
        <v>0</v>
      </c>
      <c r="AN57" s="48">
        <f t="shared" si="2"/>
        <v>18</v>
      </c>
      <c r="AO57" s="48">
        <f t="shared" si="2"/>
        <v>144</v>
      </c>
      <c r="AP57" s="48">
        <f t="shared" si="2"/>
        <v>0</v>
      </c>
      <c r="AQ57" s="48">
        <f t="shared" si="2"/>
        <v>0</v>
      </c>
      <c r="AR57" s="48">
        <f t="shared" si="2"/>
        <v>0</v>
      </c>
      <c r="AS57" s="48">
        <f t="shared" si="2"/>
        <v>0</v>
      </c>
      <c r="AT57" s="48">
        <f t="shared" si="2"/>
        <v>0</v>
      </c>
      <c r="AU57" s="48">
        <f t="shared" si="2"/>
        <v>0</v>
      </c>
      <c r="AV57" s="48">
        <f t="shared" si="2"/>
        <v>0</v>
      </c>
      <c r="AW57" s="48">
        <f t="shared" si="2"/>
        <v>0</v>
      </c>
      <c r="AX57" s="49">
        <f>SUM(AX15:AX55)</f>
        <v>26</v>
      </c>
      <c r="AY57" s="48">
        <f aca="true" t="shared" si="3" ref="AY57:BK57">SUM(AY15:AY56)</f>
        <v>18</v>
      </c>
      <c r="AZ57" s="48">
        <f t="shared" si="3"/>
        <v>0</v>
      </c>
      <c r="BA57" s="48">
        <f t="shared" si="3"/>
        <v>0</v>
      </c>
      <c r="BB57" s="48">
        <f t="shared" si="3"/>
        <v>18</v>
      </c>
      <c r="BC57" s="48">
        <f t="shared" si="3"/>
        <v>0</v>
      </c>
      <c r="BD57" s="48">
        <f t="shared" si="3"/>
        <v>0</v>
      </c>
      <c r="BE57" s="48">
        <f t="shared" si="3"/>
        <v>0</v>
      </c>
      <c r="BF57" s="48">
        <f t="shared" si="3"/>
        <v>0</v>
      </c>
      <c r="BG57" s="48">
        <f t="shared" si="3"/>
        <v>0</v>
      </c>
      <c r="BH57" s="48">
        <f t="shared" si="3"/>
        <v>0</v>
      </c>
      <c r="BI57" s="48">
        <f t="shared" si="3"/>
        <v>0</v>
      </c>
      <c r="BJ57" s="48">
        <f t="shared" si="3"/>
        <v>0</v>
      </c>
      <c r="BK57" s="48">
        <f t="shared" si="3"/>
        <v>0</v>
      </c>
      <c r="BL57" s="49">
        <f>SUM(BL15:BL55)</f>
        <v>20</v>
      </c>
      <c r="BM57" s="48">
        <f aca="true" t="shared" si="4" ref="BM57:BY57">SUM(BM15:BM56)</f>
        <v>0</v>
      </c>
      <c r="BN57" s="48">
        <f t="shared" si="4"/>
        <v>0</v>
      </c>
      <c r="BO57" s="48">
        <f t="shared" si="4"/>
        <v>0</v>
      </c>
      <c r="BP57" s="48">
        <f t="shared" si="4"/>
        <v>0</v>
      </c>
      <c r="BQ57" s="48">
        <f t="shared" si="4"/>
        <v>0</v>
      </c>
      <c r="BR57" s="48">
        <f t="shared" si="4"/>
        <v>0</v>
      </c>
      <c r="BS57" s="48">
        <f t="shared" si="4"/>
        <v>0</v>
      </c>
      <c r="BT57" s="48">
        <f t="shared" si="4"/>
        <v>0</v>
      </c>
      <c r="BU57" s="48">
        <f t="shared" si="4"/>
        <v>0</v>
      </c>
      <c r="BV57" s="48">
        <f t="shared" si="4"/>
        <v>0</v>
      </c>
      <c r="BW57" s="48">
        <f t="shared" si="4"/>
        <v>0</v>
      </c>
      <c r="BX57" s="48">
        <f t="shared" si="4"/>
        <v>0</v>
      </c>
      <c r="BY57" s="48">
        <f t="shared" si="4"/>
        <v>0</v>
      </c>
      <c r="BZ57" s="49">
        <f>SUM(BZ15:BZ55)</f>
        <v>0</v>
      </c>
      <c r="CA57" s="48">
        <f aca="true" t="shared" si="5" ref="CA57:CM57">SUM(CA15:CA56)</f>
        <v>0</v>
      </c>
      <c r="CB57" s="48">
        <f t="shared" si="5"/>
        <v>0</v>
      </c>
      <c r="CC57" s="48">
        <f t="shared" si="5"/>
        <v>0</v>
      </c>
      <c r="CD57" s="48">
        <f t="shared" si="5"/>
        <v>0</v>
      </c>
      <c r="CE57" s="48">
        <f t="shared" si="5"/>
        <v>0</v>
      </c>
      <c r="CF57" s="48">
        <f t="shared" si="5"/>
        <v>0</v>
      </c>
      <c r="CG57" s="48">
        <f t="shared" si="5"/>
        <v>0</v>
      </c>
      <c r="CH57" s="48">
        <f t="shared" si="5"/>
        <v>0</v>
      </c>
      <c r="CI57" s="48">
        <f t="shared" si="5"/>
        <v>0</v>
      </c>
      <c r="CJ57" s="48">
        <f t="shared" si="5"/>
        <v>0</v>
      </c>
      <c r="CK57" s="48">
        <f t="shared" si="5"/>
        <v>0</v>
      </c>
      <c r="CL57" s="48">
        <f t="shared" si="5"/>
        <v>0</v>
      </c>
      <c r="CM57" s="48">
        <f t="shared" si="5"/>
        <v>0</v>
      </c>
      <c r="CN57" s="49">
        <f>SUM(CN15:CN55)</f>
        <v>0</v>
      </c>
      <c r="CO57" s="48">
        <f aca="true" t="shared" si="6" ref="CO57:DA57">SUM(CO15:CO56)</f>
        <v>0</v>
      </c>
      <c r="CP57" s="48">
        <f t="shared" si="6"/>
        <v>0</v>
      </c>
      <c r="CQ57" s="48">
        <f t="shared" si="6"/>
        <v>0</v>
      </c>
      <c r="CR57" s="48">
        <f t="shared" si="6"/>
        <v>0</v>
      </c>
      <c r="CS57" s="48">
        <f t="shared" si="6"/>
        <v>0</v>
      </c>
      <c r="CT57" s="48">
        <f t="shared" si="6"/>
        <v>0</v>
      </c>
      <c r="CU57" s="48">
        <f t="shared" si="6"/>
        <v>0</v>
      </c>
      <c r="CV57" s="48">
        <f t="shared" si="6"/>
        <v>0</v>
      </c>
      <c r="CW57" s="48">
        <f t="shared" si="6"/>
        <v>0</v>
      </c>
      <c r="CX57" s="48">
        <f t="shared" si="6"/>
        <v>0</v>
      </c>
      <c r="CY57" s="48">
        <f t="shared" si="6"/>
        <v>0</v>
      </c>
      <c r="CZ57" s="48">
        <f t="shared" si="6"/>
        <v>0</v>
      </c>
      <c r="DA57" s="48">
        <f t="shared" si="6"/>
        <v>0</v>
      </c>
      <c r="DB57" s="49">
        <f>SUM(DB15:DB55)</f>
        <v>0</v>
      </c>
      <c r="DC57" s="48">
        <f aca="true" t="shared" si="7" ref="DC57:DO57">SUM(DC15:DC56)</f>
        <v>0</v>
      </c>
      <c r="DD57" s="48">
        <f t="shared" si="7"/>
        <v>0</v>
      </c>
      <c r="DE57" s="48">
        <f t="shared" si="7"/>
        <v>0</v>
      </c>
      <c r="DF57" s="48">
        <f t="shared" si="7"/>
        <v>0</v>
      </c>
      <c r="DG57" s="48">
        <f t="shared" si="7"/>
        <v>0</v>
      </c>
      <c r="DH57" s="48">
        <f t="shared" si="7"/>
        <v>0</v>
      </c>
      <c r="DI57" s="48">
        <f t="shared" si="7"/>
        <v>0</v>
      </c>
      <c r="DJ57" s="48">
        <f t="shared" si="7"/>
        <v>0</v>
      </c>
      <c r="DK57" s="48">
        <f t="shared" si="7"/>
        <v>0</v>
      </c>
      <c r="DL57" s="48">
        <f t="shared" si="7"/>
        <v>0</v>
      </c>
      <c r="DM57" s="48">
        <f t="shared" si="7"/>
        <v>0</v>
      </c>
      <c r="DN57" s="48">
        <f t="shared" si="7"/>
        <v>0</v>
      </c>
      <c r="DO57" s="48">
        <f t="shared" si="7"/>
        <v>0</v>
      </c>
      <c r="DP57" s="49">
        <f>SUM(DP15:DP55)</f>
        <v>0</v>
      </c>
      <c r="DQ57" s="48">
        <f aca="true" t="shared" si="8" ref="DQ57:EC57">SUM(DQ15:DQ56)</f>
        <v>0</v>
      </c>
      <c r="DR57" s="48">
        <f t="shared" si="8"/>
        <v>0</v>
      </c>
      <c r="DS57" s="48">
        <f t="shared" si="8"/>
        <v>0</v>
      </c>
      <c r="DT57" s="48">
        <f t="shared" si="8"/>
        <v>0</v>
      </c>
      <c r="DU57" s="48">
        <f t="shared" si="8"/>
        <v>0</v>
      </c>
      <c r="DV57" s="48">
        <f t="shared" si="8"/>
        <v>0</v>
      </c>
      <c r="DW57" s="48">
        <f t="shared" si="8"/>
        <v>0</v>
      </c>
      <c r="DX57" s="48">
        <f t="shared" si="8"/>
        <v>0</v>
      </c>
      <c r="DY57" s="48">
        <f t="shared" si="8"/>
        <v>0</v>
      </c>
      <c r="DZ57" s="48">
        <f t="shared" si="8"/>
        <v>0</v>
      </c>
      <c r="EA57" s="48">
        <f t="shared" si="8"/>
        <v>0</v>
      </c>
      <c r="EB57" s="48">
        <f t="shared" si="8"/>
        <v>0</v>
      </c>
      <c r="EC57" s="48">
        <f t="shared" si="8"/>
        <v>0</v>
      </c>
      <c r="ED57" s="49">
        <f>SUM(ED15:ED55)</f>
        <v>0</v>
      </c>
      <c r="EE57" s="48">
        <f aca="true" t="shared" si="9" ref="EE57:EQ57">SUM(EE15:EE56)</f>
        <v>0</v>
      </c>
      <c r="EF57" s="48">
        <f t="shared" si="9"/>
        <v>0</v>
      </c>
      <c r="EG57" s="48">
        <f t="shared" si="9"/>
        <v>0</v>
      </c>
      <c r="EH57" s="48">
        <f t="shared" si="9"/>
        <v>0</v>
      </c>
      <c r="EI57" s="48">
        <f t="shared" si="9"/>
        <v>0</v>
      </c>
      <c r="EJ57" s="48">
        <f t="shared" si="9"/>
        <v>0</v>
      </c>
      <c r="EK57" s="48">
        <f t="shared" si="9"/>
        <v>0</v>
      </c>
      <c r="EL57" s="48">
        <f t="shared" si="9"/>
        <v>0</v>
      </c>
      <c r="EM57" s="48">
        <f t="shared" si="9"/>
        <v>0</v>
      </c>
      <c r="EN57" s="48">
        <f t="shared" si="9"/>
        <v>0</v>
      </c>
      <c r="EO57" s="48">
        <f t="shared" si="9"/>
        <v>0</v>
      </c>
      <c r="EP57" s="48">
        <f t="shared" si="9"/>
        <v>0</v>
      </c>
      <c r="EQ57" s="48">
        <f t="shared" si="9"/>
        <v>0</v>
      </c>
      <c r="ER57" s="49">
        <f>SUM(ER15:ER55)</f>
        <v>0</v>
      </c>
    </row>
    <row r="58" spans="2:148" s="17" customFormat="1" ht="17.25" thickBot="1" thickTop="1">
      <c r="B58" s="224" t="s">
        <v>100</v>
      </c>
      <c r="C58" s="225"/>
      <c r="D58" s="226"/>
      <c r="E58" s="226"/>
      <c r="F58" s="227"/>
      <c r="G58" s="95">
        <f>SUBTOTAL(9,G17,G31,G35,G41,G52,G56)</f>
        <v>578</v>
      </c>
      <c r="H58" s="96">
        <f>SUBTOTAL(9,H17,H31,H35,H41,H52,H56)</f>
        <v>106</v>
      </c>
      <c r="I58" s="220" t="s">
        <v>64</v>
      </c>
      <c r="J58" s="221"/>
      <c r="K58" s="221"/>
      <c r="L58" s="221"/>
      <c r="M58" s="221"/>
      <c r="N58" s="221"/>
      <c r="O58" s="221"/>
      <c r="P58" s="221"/>
      <c r="Q58" s="221"/>
      <c r="R58" s="222"/>
      <c r="S58" s="223"/>
      <c r="T58" s="48">
        <f>SUM(I57:U57)</f>
        <v>191</v>
      </c>
      <c r="U58" s="93" t="s">
        <v>65</v>
      </c>
      <c r="V58" s="50">
        <f>V57</f>
        <v>30</v>
      </c>
      <c r="W58" s="220" t="s">
        <v>66</v>
      </c>
      <c r="X58" s="221"/>
      <c r="Y58" s="221"/>
      <c r="Z58" s="221"/>
      <c r="AA58" s="221"/>
      <c r="AB58" s="221"/>
      <c r="AC58" s="221"/>
      <c r="AD58" s="221"/>
      <c r="AE58" s="221">
        <f>SUM(W57:AI57)</f>
        <v>189</v>
      </c>
      <c r="AF58" s="222"/>
      <c r="AG58" s="223"/>
      <c r="AH58" s="48">
        <f>SUM(W57:AI57)</f>
        <v>189</v>
      </c>
      <c r="AI58" s="91" t="s">
        <v>65</v>
      </c>
      <c r="AJ58" s="92">
        <f>AJ57</f>
        <v>30</v>
      </c>
      <c r="AK58" s="220" t="s">
        <v>67</v>
      </c>
      <c r="AL58" s="221"/>
      <c r="AM58" s="221"/>
      <c r="AN58" s="221"/>
      <c r="AO58" s="221"/>
      <c r="AP58" s="221"/>
      <c r="AQ58" s="221"/>
      <c r="AR58" s="221"/>
      <c r="AS58" s="221">
        <f>SUM(AK57:AW57)</f>
        <v>162</v>
      </c>
      <c r="AT58" s="222"/>
      <c r="AU58" s="223"/>
      <c r="AV58" s="48">
        <f>SUM(AK57:AW57)</f>
        <v>162</v>
      </c>
      <c r="AW58" s="91" t="s">
        <v>65</v>
      </c>
      <c r="AX58" s="94">
        <f>AX57</f>
        <v>26</v>
      </c>
      <c r="AY58" s="220" t="s">
        <v>68</v>
      </c>
      <c r="AZ58" s="221"/>
      <c r="BA58" s="221"/>
      <c r="BB58" s="221"/>
      <c r="BC58" s="221"/>
      <c r="BD58" s="221"/>
      <c r="BE58" s="221"/>
      <c r="BF58" s="221"/>
      <c r="BG58" s="221">
        <f>SUM(AY57:BK57)</f>
        <v>36</v>
      </c>
      <c r="BH58" s="222"/>
      <c r="BI58" s="223"/>
      <c r="BJ58" s="48">
        <f>SUM(AY57:BK57)</f>
        <v>36</v>
      </c>
      <c r="BK58" s="91" t="s">
        <v>65</v>
      </c>
      <c r="BL58" s="94">
        <f>BL57</f>
        <v>20</v>
      </c>
      <c r="BM58" s="220" t="s">
        <v>69</v>
      </c>
      <c r="BN58" s="221"/>
      <c r="BO58" s="221"/>
      <c r="BP58" s="221"/>
      <c r="BQ58" s="221"/>
      <c r="BR58" s="221"/>
      <c r="BS58" s="221"/>
      <c r="BT58" s="221"/>
      <c r="BU58" s="221">
        <f>SUM(BM57:BY57)</f>
        <v>0</v>
      </c>
      <c r="BV58" s="222"/>
      <c r="BW58" s="223"/>
      <c r="BX58" s="48">
        <f>SUM(BM57:BY57)</f>
        <v>0</v>
      </c>
      <c r="BY58" s="91" t="s">
        <v>65</v>
      </c>
      <c r="BZ58" s="94">
        <f>BZ57</f>
        <v>0</v>
      </c>
      <c r="CA58" s="220" t="s">
        <v>70</v>
      </c>
      <c r="CB58" s="221"/>
      <c r="CC58" s="221"/>
      <c r="CD58" s="221"/>
      <c r="CE58" s="221"/>
      <c r="CF58" s="221"/>
      <c r="CG58" s="221"/>
      <c r="CH58" s="221"/>
      <c r="CI58" s="221">
        <f>SUM(CA57:CM57)</f>
        <v>0</v>
      </c>
      <c r="CJ58" s="222"/>
      <c r="CK58" s="223"/>
      <c r="CL58" s="48">
        <f>SUM(CA57:CM57)</f>
        <v>0</v>
      </c>
      <c r="CM58" s="91" t="s">
        <v>65</v>
      </c>
      <c r="CN58" s="94">
        <f>CN57</f>
        <v>0</v>
      </c>
      <c r="CO58" s="220" t="s">
        <v>71</v>
      </c>
      <c r="CP58" s="221"/>
      <c r="CQ58" s="221"/>
      <c r="CR58" s="221"/>
      <c r="CS58" s="221"/>
      <c r="CT58" s="221"/>
      <c r="CU58" s="221"/>
      <c r="CV58" s="221"/>
      <c r="CW58" s="221">
        <f>SUM(CO57:DA57)</f>
        <v>0</v>
      </c>
      <c r="CX58" s="222"/>
      <c r="CY58" s="223"/>
      <c r="CZ58" s="48">
        <f>SUM(CO57:DA57)</f>
        <v>0</v>
      </c>
      <c r="DA58" s="91" t="s">
        <v>65</v>
      </c>
      <c r="DB58" s="94">
        <f>DB57</f>
        <v>0</v>
      </c>
      <c r="DC58" s="220" t="s">
        <v>72</v>
      </c>
      <c r="DD58" s="221"/>
      <c r="DE58" s="221"/>
      <c r="DF58" s="221"/>
      <c r="DG58" s="221"/>
      <c r="DH58" s="221"/>
      <c r="DI58" s="221"/>
      <c r="DJ58" s="221"/>
      <c r="DK58" s="221">
        <f>SUM(DC57:DO57)</f>
        <v>0</v>
      </c>
      <c r="DL58" s="222"/>
      <c r="DM58" s="223"/>
      <c r="DN58" s="48">
        <f>SUM(DC57:DO57)</f>
        <v>0</v>
      </c>
      <c r="DO58" s="91" t="s">
        <v>65</v>
      </c>
      <c r="DP58" s="94">
        <f>DP57</f>
        <v>0</v>
      </c>
      <c r="DQ58" s="220" t="s">
        <v>93</v>
      </c>
      <c r="DR58" s="221"/>
      <c r="DS58" s="221"/>
      <c r="DT58" s="221"/>
      <c r="DU58" s="221"/>
      <c r="DV58" s="221"/>
      <c r="DW58" s="221"/>
      <c r="DX58" s="221"/>
      <c r="DY58" s="221">
        <f>SUM(DQ57:EC57)</f>
        <v>0</v>
      </c>
      <c r="DZ58" s="222"/>
      <c r="EA58" s="223"/>
      <c r="EB58" s="48">
        <f>SUM(DQ57:EC57)</f>
        <v>0</v>
      </c>
      <c r="EC58" s="91" t="s">
        <v>65</v>
      </c>
      <c r="ED58" s="94">
        <f>ED57</f>
        <v>0</v>
      </c>
      <c r="EE58" s="220" t="s">
        <v>94</v>
      </c>
      <c r="EF58" s="221"/>
      <c r="EG58" s="221"/>
      <c r="EH58" s="221"/>
      <c r="EI58" s="221"/>
      <c r="EJ58" s="221"/>
      <c r="EK58" s="221"/>
      <c r="EL58" s="221"/>
      <c r="EM58" s="221">
        <f>SUM(EE57:EQ57)</f>
        <v>0</v>
      </c>
      <c r="EN58" s="222"/>
      <c r="EO58" s="223"/>
      <c r="EP58" s="48">
        <f>SUM(EE57:EQ57)</f>
        <v>0</v>
      </c>
      <c r="EQ58" s="91" t="s">
        <v>65</v>
      </c>
      <c r="ER58" s="94">
        <f>ER57</f>
        <v>0</v>
      </c>
    </row>
    <row r="59" spans="2:148" s="17" customFormat="1" ht="14.25" thickTop="1">
      <c r="B59" s="289" t="s">
        <v>186</v>
      </c>
      <c r="C59" s="290"/>
      <c r="D59" s="290"/>
      <c r="E59" s="290"/>
      <c r="F59" s="290"/>
      <c r="G59" s="290"/>
      <c r="H59" s="291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  <c r="W59" s="36"/>
      <c r="X59" s="36"/>
      <c r="Y59" s="36"/>
      <c r="Z59" s="36"/>
      <c r="AA59" s="36"/>
      <c r="AB59" s="36"/>
      <c r="AC59" s="36"/>
      <c r="AD59" s="36"/>
      <c r="AE59" s="36"/>
      <c r="AF59" s="38"/>
      <c r="AG59" s="38"/>
      <c r="AH59" s="38"/>
      <c r="AI59" s="38"/>
      <c r="AJ59" s="37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7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7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7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7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7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7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7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7"/>
    </row>
    <row r="60" spans="2:148" s="17" customFormat="1" ht="18.75">
      <c r="B60" s="53" t="s">
        <v>115</v>
      </c>
      <c r="C60" s="82" t="s">
        <v>178</v>
      </c>
      <c r="D60" s="83"/>
      <c r="E60" s="83"/>
      <c r="F60" s="83"/>
      <c r="G60" s="89">
        <v>210</v>
      </c>
      <c r="H60" s="90">
        <v>14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U60" s="67"/>
      <c r="V60" s="68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7"/>
      <c r="AI60" s="67"/>
      <c r="AJ60" s="68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7"/>
      <c r="AV60" s="67"/>
      <c r="AW60" s="67">
        <v>60</v>
      </c>
      <c r="AX60" s="68">
        <v>4</v>
      </c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7"/>
      <c r="BJ60" s="67"/>
      <c r="BK60" s="67">
        <v>150</v>
      </c>
      <c r="BL60" s="68">
        <v>10</v>
      </c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7"/>
      <c r="BX60" s="67"/>
      <c r="BY60" s="67"/>
      <c r="BZ60" s="68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7"/>
      <c r="CL60" s="67"/>
      <c r="CM60" s="67"/>
      <c r="CN60" s="68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7"/>
      <c r="CZ60" s="67"/>
      <c r="DA60" s="67"/>
      <c r="DB60" s="68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7"/>
      <c r="DN60" s="67"/>
      <c r="DO60" s="67"/>
      <c r="DP60" s="68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7"/>
      <c r="EB60" s="67"/>
      <c r="EC60" s="67"/>
      <c r="ED60" s="68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7"/>
      <c r="EP60" s="67"/>
      <c r="EQ60" s="67"/>
      <c r="ER60" s="68"/>
    </row>
    <row r="61" spans="2:148" s="17" customFormat="1" ht="15.75">
      <c r="B61" s="53"/>
      <c r="C61" s="82"/>
      <c r="D61" s="83"/>
      <c r="E61" s="83"/>
      <c r="F61" s="83"/>
      <c r="G61" s="89">
        <f>SUM(I61:U61,W61:AI61,AK61:AW61,AY61:BK61,BM61:BY61,CA61:CM61,CO61:DA61,DC61:DO61,DQ61:EC61,EE61:EQ61)</f>
        <v>0</v>
      </c>
      <c r="H61" s="90">
        <f>SUM(V61,AJ61,AX61,BL61,BZ61,CN61,DB61,DP61,ED61,ER61)</f>
        <v>0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U61" s="67"/>
      <c r="V61" s="68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7"/>
      <c r="AI61" s="67"/>
      <c r="AJ61" s="68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7"/>
      <c r="AV61" s="67"/>
      <c r="AW61" s="67"/>
      <c r="AX61" s="68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7"/>
      <c r="BJ61" s="67"/>
      <c r="BK61" s="67"/>
      <c r="BL61" s="68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67"/>
      <c r="BY61" s="67"/>
      <c r="BZ61" s="68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7"/>
      <c r="CL61" s="67"/>
      <c r="CM61" s="67"/>
      <c r="CN61" s="68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7"/>
      <c r="CZ61" s="67"/>
      <c r="DA61" s="67"/>
      <c r="DB61" s="68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7"/>
      <c r="DN61" s="67"/>
      <c r="DO61" s="67"/>
      <c r="DP61" s="68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7"/>
      <c r="EB61" s="67"/>
      <c r="EC61" s="67"/>
      <c r="ED61" s="68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7"/>
      <c r="EP61" s="67"/>
      <c r="EQ61" s="67"/>
      <c r="ER61" s="68"/>
    </row>
    <row r="62" spans="2:148" s="17" customFormat="1" ht="15.75">
      <c r="B62" s="236" t="s">
        <v>18</v>
      </c>
      <c r="C62" s="237"/>
      <c r="D62" s="221"/>
      <c r="E62" s="221"/>
      <c r="F62" s="238"/>
      <c r="G62" s="47">
        <f aca="true" t="shared" si="10" ref="G62:AL62">SUM(G60:G61)</f>
        <v>210</v>
      </c>
      <c r="H62" s="47">
        <f t="shared" si="10"/>
        <v>14</v>
      </c>
      <c r="I62" s="25">
        <f t="shared" si="10"/>
        <v>0</v>
      </c>
      <c r="J62" s="25">
        <f t="shared" si="10"/>
        <v>0</v>
      </c>
      <c r="K62" s="25">
        <f t="shared" si="10"/>
        <v>0</v>
      </c>
      <c r="L62" s="25">
        <f t="shared" si="10"/>
        <v>0</v>
      </c>
      <c r="M62" s="25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5">
        <f t="shared" si="10"/>
        <v>0</v>
      </c>
      <c r="R62" s="25">
        <f t="shared" si="10"/>
        <v>0</v>
      </c>
      <c r="S62" s="25">
        <f t="shared" si="10"/>
        <v>0</v>
      </c>
      <c r="T62" s="25">
        <f t="shared" si="10"/>
        <v>0</v>
      </c>
      <c r="U62" s="25">
        <f t="shared" si="10"/>
        <v>0</v>
      </c>
      <c r="V62" s="24">
        <f t="shared" si="10"/>
        <v>0</v>
      </c>
      <c r="W62" s="25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5">
        <f t="shared" si="10"/>
        <v>0</v>
      </c>
      <c r="AB62" s="25">
        <f t="shared" si="10"/>
        <v>0</v>
      </c>
      <c r="AC62" s="25">
        <f t="shared" si="10"/>
        <v>0</v>
      </c>
      <c r="AD62" s="25">
        <f t="shared" si="10"/>
        <v>0</v>
      </c>
      <c r="AE62" s="25">
        <f t="shared" si="10"/>
        <v>0</v>
      </c>
      <c r="AF62" s="25">
        <f t="shared" si="10"/>
        <v>0</v>
      </c>
      <c r="AG62" s="25">
        <f t="shared" si="10"/>
        <v>0</v>
      </c>
      <c r="AH62" s="25">
        <f t="shared" si="10"/>
        <v>0</v>
      </c>
      <c r="AI62" s="25">
        <f t="shared" si="10"/>
        <v>0</v>
      </c>
      <c r="AJ62" s="24">
        <f t="shared" si="10"/>
        <v>0</v>
      </c>
      <c r="AK62" s="25">
        <f t="shared" si="10"/>
        <v>0</v>
      </c>
      <c r="AL62" s="25">
        <f t="shared" si="10"/>
        <v>0</v>
      </c>
      <c r="AM62" s="25">
        <f aca="true" t="shared" si="11" ref="AM62:BR62">SUM(AM60:AM61)</f>
        <v>0</v>
      </c>
      <c r="AN62" s="25">
        <f t="shared" si="11"/>
        <v>0</v>
      </c>
      <c r="AO62" s="25">
        <f t="shared" si="11"/>
        <v>0</v>
      </c>
      <c r="AP62" s="25">
        <f t="shared" si="11"/>
        <v>0</v>
      </c>
      <c r="AQ62" s="25">
        <f t="shared" si="11"/>
        <v>0</v>
      </c>
      <c r="AR62" s="25">
        <f t="shared" si="11"/>
        <v>0</v>
      </c>
      <c r="AS62" s="25">
        <f t="shared" si="11"/>
        <v>0</v>
      </c>
      <c r="AT62" s="25">
        <f t="shared" si="11"/>
        <v>0</v>
      </c>
      <c r="AU62" s="25">
        <f t="shared" si="11"/>
        <v>0</v>
      </c>
      <c r="AV62" s="25">
        <f t="shared" si="11"/>
        <v>0</v>
      </c>
      <c r="AW62" s="25">
        <f t="shared" si="11"/>
        <v>60</v>
      </c>
      <c r="AX62" s="24">
        <f t="shared" si="11"/>
        <v>4</v>
      </c>
      <c r="AY62" s="25">
        <f t="shared" si="11"/>
        <v>0</v>
      </c>
      <c r="AZ62" s="25">
        <f t="shared" si="11"/>
        <v>0</v>
      </c>
      <c r="BA62" s="25">
        <f t="shared" si="11"/>
        <v>0</v>
      </c>
      <c r="BB62" s="25">
        <f t="shared" si="11"/>
        <v>0</v>
      </c>
      <c r="BC62" s="25">
        <f t="shared" si="11"/>
        <v>0</v>
      </c>
      <c r="BD62" s="25">
        <f t="shared" si="11"/>
        <v>0</v>
      </c>
      <c r="BE62" s="25">
        <f t="shared" si="11"/>
        <v>0</v>
      </c>
      <c r="BF62" s="25">
        <f t="shared" si="11"/>
        <v>0</v>
      </c>
      <c r="BG62" s="25">
        <f t="shared" si="11"/>
        <v>0</v>
      </c>
      <c r="BH62" s="25">
        <f t="shared" si="11"/>
        <v>0</v>
      </c>
      <c r="BI62" s="25">
        <f t="shared" si="11"/>
        <v>0</v>
      </c>
      <c r="BJ62" s="25">
        <f t="shared" si="11"/>
        <v>0</v>
      </c>
      <c r="BK62" s="25">
        <f t="shared" si="11"/>
        <v>150</v>
      </c>
      <c r="BL62" s="24">
        <f t="shared" si="11"/>
        <v>10</v>
      </c>
      <c r="BM62" s="25">
        <f t="shared" si="11"/>
        <v>0</v>
      </c>
      <c r="BN62" s="25">
        <f t="shared" si="11"/>
        <v>0</v>
      </c>
      <c r="BO62" s="25">
        <f t="shared" si="11"/>
        <v>0</v>
      </c>
      <c r="BP62" s="25">
        <f t="shared" si="11"/>
        <v>0</v>
      </c>
      <c r="BQ62" s="25">
        <f t="shared" si="11"/>
        <v>0</v>
      </c>
      <c r="BR62" s="25">
        <f t="shared" si="11"/>
        <v>0</v>
      </c>
      <c r="BS62" s="25">
        <f aca="true" t="shared" si="12" ref="BS62:CX62">SUM(BS60:BS61)</f>
        <v>0</v>
      </c>
      <c r="BT62" s="25">
        <f t="shared" si="12"/>
        <v>0</v>
      </c>
      <c r="BU62" s="25">
        <f t="shared" si="12"/>
        <v>0</v>
      </c>
      <c r="BV62" s="25">
        <f t="shared" si="12"/>
        <v>0</v>
      </c>
      <c r="BW62" s="25">
        <f t="shared" si="12"/>
        <v>0</v>
      </c>
      <c r="BX62" s="25">
        <f t="shared" si="12"/>
        <v>0</v>
      </c>
      <c r="BY62" s="25">
        <f t="shared" si="12"/>
        <v>0</v>
      </c>
      <c r="BZ62" s="24">
        <f t="shared" si="12"/>
        <v>0</v>
      </c>
      <c r="CA62" s="25">
        <f t="shared" si="12"/>
        <v>0</v>
      </c>
      <c r="CB62" s="25">
        <f t="shared" si="12"/>
        <v>0</v>
      </c>
      <c r="CC62" s="25">
        <f t="shared" si="12"/>
        <v>0</v>
      </c>
      <c r="CD62" s="25">
        <f t="shared" si="12"/>
        <v>0</v>
      </c>
      <c r="CE62" s="25">
        <f t="shared" si="12"/>
        <v>0</v>
      </c>
      <c r="CF62" s="25">
        <f t="shared" si="12"/>
        <v>0</v>
      </c>
      <c r="CG62" s="25">
        <f t="shared" si="12"/>
        <v>0</v>
      </c>
      <c r="CH62" s="25">
        <f t="shared" si="12"/>
        <v>0</v>
      </c>
      <c r="CI62" s="25">
        <f t="shared" si="12"/>
        <v>0</v>
      </c>
      <c r="CJ62" s="25">
        <f t="shared" si="12"/>
        <v>0</v>
      </c>
      <c r="CK62" s="25">
        <f t="shared" si="12"/>
        <v>0</v>
      </c>
      <c r="CL62" s="25">
        <f t="shared" si="12"/>
        <v>0</v>
      </c>
      <c r="CM62" s="25">
        <f t="shared" si="12"/>
        <v>0</v>
      </c>
      <c r="CN62" s="24">
        <f t="shared" si="12"/>
        <v>0</v>
      </c>
      <c r="CO62" s="25">
        <f t="shared" si="12"/>
        <v>0</v>
      </c>
      <c r="CP62" s="25">
        <f t="shared" si="12"/>
        <v>0</v>
      </c>
      <c r="CQ62" s="25">
        <f t="shared" si="12"/>
        <v>0</v>
      </c>
      <c r="CR62" s="25">
        <f t="shared" si="12"/>
        <v>0</v>
      </c>
      <c r="CS62" s="25">
        <f t="shared" si="12"/>
        <v>0</v>
      </c>
      <c r="CT62" s="25">
        <f t="shared" si="12"/>
        <v>0</v>
      </c>
      <c r="CU62" s="25">
        <f t="shared" si="12"/>
        <v>0</v>
      </c>
      <c r="CV62" s="25">
        <f t="shared" si="12"/>
        <v>0</v>
      </c>
      <c r="CW62" s="25">
        <f t="shared" si="12"/>
        <v>0</v>
      </c>
      <c r="CX62" s="25">
        <f t="shared" si="12"/>
        <v>0</v>
      </c>
      <c r="CY62" s="25">
        <f aca="true" t="shared" si="13" ref="CY62:ED62">SUM(CY60:CY61)</f>
        <v>0</v>
      </c>
      <c r="CZ62" s="25">
        <f t="shared" si="13"/>
        <v>0</v>
      </c>
      <c r="DA62" s="25">
        <f t="shared" si="13"/>
        <v>0</v>
      </c>
      <c r="DB62" s="24">
        <f t="shared" si="13"/>
        <v>0</v>
      </c>
      <c r="DC62" s="25">
        <f t="shared" si="13"/>
        <v>0</v>
      </c>
      <c r="DD62" s="25">
        <f t="shared" si="13"/>
        <v>0</v>
      </c>
      <c r="DE62" s="25">
        <f t="shared" si="13"/>
        <v>0</v>
      </c>
      <c r="DF62" s="25">
        <f t="shared" si="13"/>
        <v>0</v>
      </c>
      <c r="DG62" s="25">
        <f t="shared" si="13"/>
        <v>0</v>
      </c>
      <c r="DH62" s="25">
        <f t="shared" si="13"/>
        <v>0</v>
      </c>
      <c r="DI62" s="25">
        <f t="shared" si="13"/>
        <v>0</v>
      </c>
      <c r="DJ62" s="25">
        <f t="shared" si="13"/>
        <v>0</v>
      </c>
      <c r="DK62" s="25">
        <f t="shared" si="13"/>
        <v>0</v>
      </c>
      <c r="DL62" s="25">
        <f t="shared" si="13"/>
        <v>0</v>
      </c>
      <c r="DM62" s="25">
        <f t="shared" si="13"/>
        <v>0</v>
      </c>
      <c r="DN62" s="25">
        <f t="shared" si="13"/>
        <v>0</v>
      </c>
      <c r="DO62" s="25">
        <f t="shared" si="13"/>
        <v>0</v>
      </c>
      <c r="DP62" s="24">
        <f t="shared" si="13"/>
        <v>0</v>
      </c>
      <c r="DQ62" s="25">
        <f t="shared" si="13"/>
        <v>0</v>
      </c>
      <c r="DR62" s="25">
        <f t="shared" si="13"/>
        <v>0</v>
      </c>
      <c r="DS62" s="25">
        <f t="shared" si="13"/>
        <v>0</v>
      </c>
      <c r="DT62" s="25">
        <f t="shared" si="13"/>
        <v>0</v>
      </c>
      <c r="DU62" s="25">
        <f t="shared" si="13"/>
        <v>0</v>
      </c>
      <c r="DV62" s="25">
        <f t="shared" si="13"/>
        <v>0</v>
      </c>
      <c r="DW62" s="25">
        <f t="shared" si="13"/>
        <v>0</v>
      </c>
      <c r="DX62" s="25">
        <f t="shared" si="13"/>
        <v>0</v>
      </c>
      <c r="DY62" s="25">
        <f t="shared" si="13"/>
        <v>0</v>
      </c>
      <c r="DZ62" s="25">
        <f t="shared" si="13"/>
        <v>0</v>
      </c>
      <c r="EA62" s="25">
        <f t="shared" si="13"/>
        <v>0</v>
      </c>
      <c r="EB62" s="25">
        <f t="shared" si="13"/>
        <v>0</v>
      </c>
      <c r="EC62" s="25">
        <f t="shared" si="13"/>
        <v>0</v>
      </c>
      <c r="ED62" s="24">
        <f t="shared" si="13"/>
        <v>0</v>
      </c>
      <c r="EE62" s="25">
        <f aca="true" t="shared" si="14" ref="EE62:ER62">SUM(EE60:EE61)</f>
        <v>0</v>
      </c>
      <c r="EF62" s="25">
        <f t="shared" si="14"/>
        <v>0</v>
      </c>
      <c r="EG62" s="25">
        <f t="shared" si="14"/>
        <v>0</v>
      </c>
      <c r="EH62" s="25">
        <f t="shared" si="14"/>
        <v>0</v>
      </c>
      <c r="EI62" s="25">
        <f t="shared" si="14"/>
        <v>0</v>
      </c>
      <c r="EJ62" s="25">
        <f t="shared" si="14"/>
        <v>0</v>
      </c>
      <c r="EK62" s="25">
        <f t="shared" si="14"/>
        <v>0</v>
      </c>
      <c r="EL62" s="25">
        <f t="shared" si="14"/>
        <v>0</v>
      </c>
      <c r="EM62" s="25">
        <f t="shared" si="14"/>
        <v>0</v>
      </c>
      <c r="EN62" s="25">
        <f t="shared" si="14"/>
        <v>0</v>
      </c>
      <c r="EO62" s="25">
        <f t="shared" si="14"/>
        <v>0</v>
      </c>
      <c r="EP62" s="25">
        <f t="shared" si="14"/>
        <v>0</v>
      </c>
      <c r="EQ62" s="25">
        <f t="shared" si="14"/>
        <v>0</v>
      </c>
      <c r="ER62" s="24">
        <f t="shared" si="14"/>
        <v>0</v>
      </c>
    </row>
    <row r="63" spans="2:148" s="17" customFormat="1" ht="16.5" thickBot="1">
      <c r="B63" s="232" t="s">
        <v>57</v>
      </c>
      <c r="C63" s="233"/>
      <c r="D63" s="233"/>
      <c r="E63" s="233"/>
      <c r="F63" s="233"/>
      <c r="G63" s="234"/>
      <c r="H63" s="235"/>
      <c r="I63" s="220" t="s">
        <v>64</v>
      </c>
      <c r="J63" s="221"/>
      <c r="K63" s="221"/>
      <c r="L63" s="221"/>
      <c r="M63" s="221"/>
      <c r="N63" s="221"/>
      <c r="O63" s="221"/>
      <c r="P63" s="221"/>
      <c r="Q63" s="221"/>
      <c r="R63" s="222"/>
      <c r="S63" s="223"/>
      <c r="T63" s="48">
        <f>SUM(I62:U62)</f>
        <v>0</v>
      </c>
      <c r="U63" s="93" t="s">
        <v>65</v>
      </c>
      <c r="V63" s="50">
        <f>V62</f>
        <v>0</v>
      </c>
      <c r="W63" s="220" t="s">
        <v>66</v>
      </c>
      <c r="X63" s="221"/>
      <c r="Y63" s="221"/>
      <c r="Z63" s="221"/>
      <c r="AA63" s="221"/>
      <c r="AB63" s="221"/>
      <c r="AC63" s="221"/>
      <c r="AD63" s="221"/>
      <c r="AE63" s="221"/>
      <c r="AF63" s="222"/>
      <c r="AG63" s="223"/>
      <c r="AH63" s="25">
        <f>SUM(W62:AI62)</f>
        <v>0</v>
      </c>
      <c r="AI63" s="26" t="s">
        <v>65</v>
      </c>
      <c r="AJ63" s="50">
        <f>AJ62</f>
        <v>0</v>
      </c>
      <c r="AK63" s="220" t="s">
        <v>67</v>
      </c>
      <c r="AL63" s="221"/>
      <c r="AM63" s="221"/>
      <c r="AN63" s="221"/>
      <c r="AO63" s="221"/>
      <c r="AP63" s="221"/>
      <c r="AQ63" s="221"/>
      <c r="AR63" s="221"/>
      <c r="AS63" s="221"/>
      <c r="AT63" s="222"/>
      <c r="AU63" s="223"/>
      <c r="AV63" s="25">
        <f>SUM(AK62:AW62)</f>
        <v>60</v>
      </c>
      <c r="AW63" s="26" t="s">
        <v>65</v>
      </c>
      <c r="AX63" s="50">
        <f>AX62</f>
        <v>4</v>
      </c>
      <c r="AY63" s="220" t="s">
        <v>68</v>
      </c>
      <c r="AZ63" s="221"/>
      <c r="BA63" s="221"/>
      <c r="BB63" s="221"/>
      <c r="BC63" s="221"/>
      <c r="BD63" s="221"/>
      <c r="BE63" s="221"/>
      <c r="BF63" s="221"/>
      <c r="BG63" s="221"/>
      <c r="BH63" s="222"/>
      <c r="BI63" s="223"/>
      <c r="BJ63" s="25">
        <f>SUM(AY62:BK62)</f>
        <v>150</v>
      </c>
      <c r="BK63" s="26" t="s">
        <v>65</v>
      </c>
      <c r="BL63" s="50">
        <f>BL62</f>
        <v>10</v>
      </c>
      <c r="BM63" s="220" t="s">
        <v>69</v>
      </c>
      <c r="BN63" s="221"/>
      <c r="BO63" s="221"/>
      <c r="BP63" s="221"/>
      <c r="BQ63" s="221"/>
      <c r="BR63" s="221"/>
      <c r="BS63" s="221"/>
      <c r="BT63" s="221"/>
      <c r="BU63" s="221"/>
      <c r="BV63" s="222"/>
      <c r="BW63" s="223"/>
      <c r="BX63" s="25">
        <f>SUM(BM62:BY62)</f>
        <v>0</v>
      </c>
      <c r="BY63" s="26" t="s">
        <v>65</v>
      </c>
      <c r="BZ63" s="50">
        <f>BZ62</f>
        <v>0</v>
      </c>
      <c r="CA63" s="220" t="s">
        <v>70</v>
      </c>
      <c r="CB63" s="221"/>
      <c r="CC63" s="221"/>
      <c r="CD63" s="221"/>
      <c r="CE63" s="221"/>
      <c r="CF63" s="221"/>
      <c r="CG63" s="221"/>
      <c r="CH63" s="221"/>
      <c r="CI63" s="221"/>
      <c r="CJ63" s="222"/>
      <c r="CK63" s="223"/>
      <c r="CL63" s="25">
        <f>SUM(CA62:CM62)</f>
        <v>0</v>
      </c>
      <c r="CM63" s="26" t="s">
        <v>65</v>
      </c>
      <c r="CN63" s="50">
        <f>CN62</f>
        <v>0</v>
      </c>
      <c r="CO63" s="220" t="s">
        <v>71</v>
      </c>
      <c r="CP63" s="221"/>
      <c r="CQ63" s="221"/>
      <c r="CR63" s="221"/>
      <c r="CS63" s="221"/>
      <c r="CT63" s="221"/>
      <c r="CU63" s="221"/>
      <c r="CV63" s="221"/>
      <c r="CW63" s="221"/>
      <c r="CX63" s="222"/>
      <c r="CY63" s="223"/>
      <c r="CZ63" s="25">
        <f>SUM(CO62:DA62)</f>
        <v>0</v>
      </c>
      <c r="DA63" s="26" t="s">
        <v>65</v>
      </c>
      <c r="DB63" s="50">
        <f>DB62</f>
        <v>0</v>
      </c>
      <c r="DC63" s="220" t="s">
        <v>72</v>
      </c>
      <c r="DD63" s="221"/>
      <c r="DE63" s="221"/>
      <c r="DF63" s="221"/>
      <c r="DG63" s="221"/>
      <c r="DH63" s="221"/>
      <c r="DI63" s="221"/>
      <c r="DJ63" s="221"/>
      <c r="DK63" s="221"/>
      <c r="DL63" s="222"/>
      <c r="DM63" s="223"/>
      <c r="DN63" s="25">
        <f>SUM(DC62:DO62)</f>
        <v>0</v>
      </c>
      <c r="DO63" s="26" t="s">
        <v>65</v>
      </c>
      <c r="DP63" s="50">
        <f>DP62</f>
        <v>0</v>
      </c>
      <c r="DQ63" s="220" t="s">
        <v>93</v>
      </c>
      <c r="DR63" s="221"/>
      <c r="DS63" s="221"/>
      <c r="DT63" s="221"/>
      <c r="DU63" s="221"/>
      <c r="DV63" s="221"/>
      <c r="DW63" s="221"/>
      <c r="DX63" s="221"/>
      <c r="DY63" s="221"/>
      <c r="DZ63" s="222"/>
      <c r="EA63" s="223"/>
      <c r="EB63" s="25">
        <f>SUM(DQ62:EC62)</f>
        <v>0</v>
      </c>
      <c r="EC63" s="26" t="s">
        <v>65</v>
      </c>
      <c r="ED63" s="50">
        <f>ED62</f>
        <v>0</v>
      </c>
      <c r="EE63" s="220" t="s">
        <v>94</v>
      </c>
      <c r="EF63" s="221"/>
      <c r="EG63" s="221"/>
      <c r="EH63" s="221"/>
      <c r="EI63" s="221"/>
      <c r="EJ63" s="221"/>
      <c r="EK63" s="221"/>
      <c r="EL63" s="221"/>
      <c r="EM63" s="221"/>
      <c r="EN63" s="222"/>
      <c r="EO63" s="223"/>
      <c r="EP63" s="25">
        <f>SUM(EE62:EQ62)</f>
        <v>0</v>
      </c>
      <c r="EQ63" s="26" t="s">
        <v>65</v>
      </c>
      <c r="ER63" s="50">
        <f>ER62</f>
        <v>0</v>
      </c>
    </row>
    <row r="64" spans="2:148" s="17" customFormat="1" ht="17.25" thickBot="1" thickTop="1">
      <c r="B64" s="224" t="s">
        <v>101</v>
      </c>
      <c r="C64" s="225"/>
      <c r="D64" s="226"/>
      <c r="E64" s="226"/>
      <c r="F64" s="227"/>
      <c r="G64" s="95">
        <f>SUBTOTAL(9,G17,G31,G35,G41,G52,G56,G62)</f>
        <v>788</v>
      </c>
      <c r="H64" s="96">
        <f>SUBTOTAL(9,H17,H31,H35,H41,H52,H56,H62)</f>
        <v>120</v>
      </c>
      <c r="I64" s="220" t="s">
        <v>73</v>
      </c>
      <c r="J64" s="221"/>
      <c r="K64" s="221"/>
      <c r="L64" s="221"/>
      <c r="M64" s="221"/>
      <c r="N64" s="221"/>
      <c r="O64" s="221"/>
      <c r="P64" s="221"/>
      <c r="Q64" s="221"/>
      <c r="R64" s="222"/>
      <c r="S64" s="223"/>
      <c r="T64" s="25">
        <f>SUM(T58,T63)</f>
        <v>191</v>
      </c>
      <c r="U64" s="28" t="s">
        <v>65</v>
      </c>
      <c r="V64" s="51">
        <f>SUM(V58,V63)</f>
        <v>30</v>
      </c>
      <c r="W64" s="220" t="s">
        <v>80</v>
      </c>
      <c r="X64" s="221"/>
      <c r="Y64" s="221"/>
      <c r="Z64" s="221"/>
      <c r="AA64" s="221"/>
      <c r="AB64" s="221"/>
      <c r="AC64" s="221"/>
      <c r="AD64" s="221"/>
      <c r="AE64" s="221"/>
      <c r="AF64" s="222"/>
      <c r="AG64" s="223"/>
      <c r="AH64" s="25">
        <f>SUM(AH58,AH63)</f>
        <v>189</v>
      </c>
      <c r="AI64" s="28" t="s">
        <v>65</v>
      </c>
      <c r="AJ64" s="51">
        <f>SUM(AJ58,AJ63)</f>
        <v>30</v>
      </c>
      <c r="AK64" s="220" t="s">
        <v>79</v>
      </c>
      <c r="AL64" s="221"/>
      <c r="AM64" s="221"/>
      <c r="AN64" s="221"/>
      <c r="AO64" s="221"/>
      <c r="AP64" s="221"/>
      <c r="AQ64" s="221"/>
      <c r="AR64" s="221"/>
      <c r="AS64" s="221"/>
      <c r="AT64" s="222"/>
      <c r="AU64" s="223"/>
      <c r="AV64" s="25">
        <f>SUM(AV58,AV63)</f>
        <v>222</v>
      </c>
      <c r="AW64" s="28" t="s">
        <v>65</v>
      </c>
      <c r="AX64" s="51">
        <f>SUM(AX58,AX63)</f>
        <v>30</v>
      </c>
      <c r="AY64" s="220" t="s">
        <v>78</v>
      </c>
      <c r="AZ64" s="221"/>
      <c r="BA64" s="221"/>
      <c r="BB64" s="221"/>
      <c r="BC64" s="221"/>
      <c r="BD64" s="221"/>
      <c r="BE64" s="221"/>
      <c r="BF64" s="221"/>
      <c r="BG64" s="221"/>
      <c r="BH64" s="222"/>
      <c r="BI64" s="223"/>
      <c r="BJ64" s="25">
        <f>SUM(BJ58,BJ63)</f>
        <v>186</v>
      </c>
      <c r="BK64" s="28" t="s">
        <v>65</v>
      </c>
      <c r="BL64" s="51">
        <f>SUM(BL58,BL63)</f>
        <v>30</v>
      </c>
      <c r="BM64" s="220" t="s">
        <v>77</v>
      </c>
      <c r="BN64" s="221"/>
      <c r="BO64" s="221"/>
      <c r="BP64" s="221"/>
      <c r="BQ64" s="221"/>
      <c r="BR64" s="221"/>
      <c r="BS64" s="221"/>
      <c r="BT64" s="221"/>
      <c r="BU64" s="221"/>
      <c r="BV64" s="222"/>
      <c r="BW64" s="223"/>
      <c r="BX64" s="25">
        <f>SUM(BX58,BX63)</f>
        <v>0</v>
      </c>
      <c r="BY64" s="28" t="s">
        <v>65</v>
      </c>
      <c r="BZ64" s="51">
        <f>SUM(BZ58,BZ63)</f>
        <v>0</v>
      </c>
      <c r="CA64" s="220" t="s">
        <v>76</v>
      </c>
      <c r="CB64" s="221"/>
      <c r="CC64" s="221"/>
      <c r="CD64" s="221"/>
      <c r="CE64" s="221"/>
      <c r="CF64" s="221"/>
      <c r="CG64" s="221"/>
      <c r="CH64" s="221"/>
      <c r="CI64" s="221"/>
      <c r="CJ64" s="222"/>
      <c r="CK64" s="223"/>
      <c r="CL64" s="25">
        <f>SUM(CL58,CL63)</f>
        <v>0</v>
      </c>
      <c r="CM64" s="28" t="s">
        <v>65</v>
      </c>
      <c r="CN64" s="51">
        <f>SUM(CN58,CN63)</f>
        <v>0</v>
      </c>
      <c r="CO64" s="220" t="s">
        <v>75</v>
      </c>
      <c r="CP64" s="221"/>
      <c r="CQ64" s="221"/>
      <c r="CR64" s="221"/>
      <c r="CS64" s="221"/>
      <c r="CT64" s="221"/>
      <c r="CU64" s="221"/>
      <c r="CV64" s="221"/>
      <c r="CW64" s="221"/>
      <c r="CX64" s="222"/>
      <c r="CY64" s="223"/>
      <c r="CZ64" s="25">
        <f>SUM(CZ58,CZ63)</f>
        <v>0</v>
      </c>
      <c r="DA64" s="28" t="s">
        <v>65</v>
      </c>
      <c r="DB64" s="51">
        <f>SUM(DB58,DB63)</f>
        <v>0</v>
      </c>
      <c r="DC64" s="220" t="s">
        <v>74</v>
      </c>
      <c r="DD64" s="221"/>
      <c r="DE64" s="221"/>
      <c r="DF64" s="221"/>
      <c r="DG64" s="221"/>
      <c r="DH64" s="221"/>
      <c r="DI64" s="221"/>
      <c r="DJ64" s="221"/>
      <c r="DK64" s="221"/>
      <c r="DL64" s="222"/>
      <c r="DM64" s="223"/>
      <c r="DN64" s="86">
        <f>SUM(DN58,DN63)</f>
        <v>0</v>
      </c>
      <c r="DO64" s="28" t="s">
        <v>65</v>
      </c>
      <c r="DP64" s="51">
        <f>SUM(DP58,DP63)</f>
        <v>0</v>
      </c>
      <c r="DQ64" s="220" t="s">
        <v>95</v>
      </c>
      <c r="DR64" s="221"/>
      <c r="DS64" s="221"/>
      <c r="DT64" s="221"/>
      <c r="DU64" s="221"/>
      <c r="DV64" s="221"/>
      <c r="DW64" s="221"/>
      <c r="DX64" s="221"/>
      <c r="DY64" s="221"/>
      <c r="DZ64" s="222"/>
      <c r="EA64" s="223"/>
      <c r="EB64" s="25">
        <f>SUM(EB58,EB63)</f>
        <v>0</v>
      </c>
      <c r="EC64" s="28" t="s">
        <v>65</v>
      </c>
      <c r="ED64" s="51">
        <f>SUM(ED58,ED63)</f>
        <v>0</v>
      </c>
      <c r="EE64" s="220" t="s">
        <v>96</v>
      </c>
      <c r="EF64" s="221"/>
      <c r="EG64" s="221"/>
      <c r="EH64" s="221"/>
      <c r="EI64" s="221"/>
      <c r="EJ64" s="221"/>
      <c r="EK64" s="221"/>
      <c r="EL64" s="221"/>
      <c r="EM64" s="221"/>
      <c r="EN64" s="222"/>
      <c r="EO64" s="223"/>
      <c r="EP64" s="25">
        <f>SUM(EP58,EP63)</f>
        <v>0</v>
      </c>
      <c r="EQ64" s="28" t="s">
        <v>65</v>
      </c>
      <c r="ER64" s="51">
        <f>SUM(ER58,ER63)</f>
        <v>0</v>
      </c>
    </row>
    <row r="65" spans="3:7" ht="13.5" thickTop="1">
      <c r="C65" s="295" t="s">
        <v>225</v>
      </c>
      <c r="D65" s="296"/>
      <c r="E65" s="296"/>
      <c r="F65" s="296"/>
      <c r="G65" s="297"/>
    </row>
    <row r="66" spans="3:7" ht="12.75">
      <c r="C66" s="298"/>
      <c r="D66" s="299"/>
      <c r="E66" s="299"/>
      <c r="F66" s="299"/>
      <c r="G66" s="300"/>
    </row>
    <row r="68" spans="1:106" ht="12.75">
      <c r="A68" s="217" t="s">
        <v>45</v>
      </c>
      <c r="B68" s="218"/>
      <c r="C68" s="219" t="s">
        <v>103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</row>
    <row r="69" spans="1:134" ht="12.75">
      <c r="A69" s="29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</row>
    <row r="70" spans="1:120" ht="12.75">
      <c r="A70" s="211" t="s">
        <v>83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3"/>
    </row>
    <row r="71" spans="1:80" s="284" customFormat="1" ht="12.75" customHeight="1">
      <c r="A71" s="284" t="s">
        <v>187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</row>
    <row r="72" spans="1:56" s="1" customFormat="1" ht="12.75">
      <c r="A72" s="286" t="s">
        <v>176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</row>
    <row r="73" s="292" customFormat="1" ht="12.75">
      <c r="A73" s="286" t="s">
        <v>177</v>
      </c>
    </row>
    <row r="74" s="1" customFormat="1" ht="12.75">
      <c r="A74" s="167" t="s">
        <v>168</v>
      </c>
    </row>
    <row r="75" s="1" customFormat="1" ht="12.75">
      <c r="A75" s="167" t="s">
        <v>188</v>
      </c>
    </row>
    <row r="76" s="1" customFormat="1" ht="12.75">
      <c r="A76" s="167" t="s">
        <v>189</v>
      </c>
    </row>
    <row r="77" s="292" customFormat="1" ht="12.75">
      <c r="A77" s="286" t="s">
        <v>170</v>
      </c>
    </row>
    <row r="112" ht="12.75">
      <c r="C112">
        <f>UPPER(B112)</f>
      </c>
    </row>
  </sheetData>
  <sheetProtection insertRows="0"/>
  <mergeCells count="102">
    <mergeCell ref="A73:IV73"/>
    <mergeCell ref="A77:IV77"/>
    <mergeCell ref="B43:H43"/>
    <mergeCell ref="C65:G66"/>
    <mergeCell ref="BM58:BW58"/>
    <mergeCell ref="BM63:BW63"/>
    <mergeCell ref="DQ58:EA58"/>
    <mergeCell ref="DQ63:EA63"/>
    <mergeCell ref="DQ64:EA64"/>
    <mergeCell ref="EE58:EO58"/>
    <mergeCell ref="EE63:EO63"/>
    <mergeCell ref="EE64:EO64"/>
    <mergeCell ref="CA63:CK63"/>
    <mergeCell ref="CA64:CK64"/>
    <mergeCell ref="I63:S63"/>
    <mergeCell ref="I64:S64"/>
    <mergeCell ref="AY64:BI64"/>
    <mergeCell ref="DC64:DM64"/>
    <mergeCell ref="CO63:CY63"/>
    <mergeCell ref="CO64:CY64"/>
    <mergeCell ref="BM64:BW64"/>
    <mergeCell ref="W58:AG58"/>
    <mergeCell ref="W63:AG63"/>
    <mergeCell ref="W64:AG64"/>
    <mergeCell ref="AK58:AU58"/>
    <mergeCell ref="AK63:AU63"/>
    <mergeCell ref="AK64:AU64"/>
    <mergeCell ref="CA58:CK58"/>
    <mergeCell ref="DC12:DO12"/>
    <mergeCell ref="CO58:CY58"/>
    <mergeCell ref="DC58:DM58"/>
    <mergeCell ref="DC63:DM63"/>
    <mergeCell ref="AX12:AX13"/>
    <mergeCell ref="AY58:BI58"/>
    <mergeCell ref="AY63:BI63"/>
    <mergeCell ref="BZ12:BZ13"/>
    <mergeCell ref="BM12:BY12"/>
    <mergeCell ref="CN12:CN13"/>
    <mergeCell ref="CO12:DA12"/>
    <mergeCell ref="DB12:DB13"/>
    <mergeCell ref="CA12:CM12"/>
    <mergeCell ref="A71:IV71"/>
    <mergeCell ref="A72:BD72"/>
    <mergeCell ref="DP12:DP13"/>
    <mergeCell ref="E12:E13"/>
    <mergeCell ref="I12:U12"/>
    <mergeCell ref="B59:H59"/>
    <mergeCell ref="AK12:AW12"/>
    <mergeCell ref="A1:C1"/>
    <mergeCell ref="B2:H2"/>
    <mergeCell ref="B3:H3"/>
    <mergeCell ref="B5:C5"/>
    <mergeCell ref="D5:F5"/>
    <mergeCell ref="AJ12:AJ13"/>
    <mergeCell ref="W12:AI12"/>
    <mergeCell ref="B56:F56"/>
    <mergeCell ref="B52:F52"/>
    <mergeCell ref="B42:H42"/>
    <mergeCell ref="B53:H53"/>
    <mergeCell ref="B41:F41"/>
    <mergeCell ref="E8:L8"/>
    <mergeCell ref="D11:F11"/>
    <mergeCell ref="D12:D13"/>
    <mergeCell ref="B14:H14"/>
    <mergeCell ref="F12:F13"/>
    <mergeCell ref="B58:F58"/>
    <mergeCell ref="B36:H36"/>
    <mergeCell ref="G5:H5"/>
    <mergeCell ref="E9:L9"/>
    <mergeCell ref="E6:CN6"/>
    <mergeCell ref="E10:CN10"/>
    <mergeCell ref="E7:CN7"/>
    <mergeCell ref="AY12:BK12"/>
    <mergeCell ref="V12:V13"/>
    <mergeCell ref="BL12:BL13"/>
    <mergeCell ref="B17:F17"/>
    <mergeCell ref="C11:C13"/>
    <mergeCell ref="B32:H32"/>
    <mergeCell ref="B31:F31"/>
    <mergeCell ref="B18:H18"/>
    <mergeCell ref="B11:B13"/>
    <mergeCell ref="G11:G13"/>
    <mergeCell ref="A70:DP70"/>
    <mergeCell ref="B33:H33"/>
    <mergeCell ref="A68:B68"/>
    <mergeCell ref="C68:DB68"/>
    <mergeCell ref="I58:S58"/>
    <mergeCell ref="CO11:DP11"/>
    <mergeCell ref="B64:F64"/>
    <mergeCell ref="B35:F35"/>
    <mergeCell ref="B63:H63"/>
    <mergeCell ref="B62:F62"/>
    <mergeCell ref="DQ11:ER11"/>
    <mergeCell ref="DQ12:EC12"/>
    <mergeCell ref="ED12:ED13"/>
    <mergeCell ref="EE12:EQ12"/>
    <mergeCell ref="ER12:ER13"/>
    <mergeCell ref="B57:H57"/>
    <mergeCell ref="H11:H13"/>
    <mergeCell ref="I11:AJ11"/>
    <mergeCell ref="AK11:BL11"/>
    <mergeCell ref="BM11:CN11"/>
  </mergeCells>
  <conditionalFormatting sqref="B2:H3 E6:CN7 G5:H5 E8:L9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1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4 H58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57 AJ57 AX57 BL57 BZ57 CN57 DB57 DP57 ED57 ER57">
      <formula1>33</formula1>
    </dataValidation>
    <dataValidation type="list" allowBlank="1" showInputMessage="1" showErrorMessage="1" sqref="B36:H36 B53:H53 B33:H33 B42:B43 C42:H42">
      <formula1>dodaj_naglowek</formula1>
    </dataValidation>
  </dataValidations>
  <printOptions/>
  <pageMargins left="0.15748031496062992" right="0.2362204724409449" top="0.3937007874015748" bottom="0.3937007874015748" header="0.5118110236220472" footer="0.5118110236220472"/>
  <pageSetup fitToHeight="0" horizontalDpi="300" verticalDpi="300" orientation="landscape" paperSize="8" scale="40" r:id="rId1"/>
  <colBreaks count="1" manualBreakCount="1">
    <brk id="93" max="86" man="1"/>
  </colBreaks>
  <ignoredErrors>
    <ignoredError sqref="AJ57 DB57 CN57 BZ57 BL57 AX57 V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R124"/>
  <sheetViews>
    <sheetView zoomScalePageLayoutView="0" workbookViewId="0" topLeftCell="A1">
      <selection activeCell="E7" sqref="E7:CN7"/>
    </sheetView>
  </sheetViews>
  <sheetFormatPr defaultColWidth="9.140625" defaultRowHeight="12.75"/>
  <cols>
    <col min="1" max="1" width="8.421875" style="0" customWidth="1"/>
    <col min="2" max="2" width="5.421875" style="0" customWidth="1"/>
    <col min="3" max="3" width="44.710937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7" width="4.00390625" style="0" customWidth="1"/>
    <col min="28" max="28" width="4.140625" style="0" customWidth="1"/>
    <col min="29" max="41" width="4.00390625" style="0" customWidth="1"/>
    <col min="42" max="42" width="4.140625" style="0" customWidth="1"/>
    <col min="43" max="55" width="4.00390625" style="0" customWidth="1"/>
    <col min="56" max="56" width="4.140625" style="0" customWidth="1"/>
    <col min="57" max="69" width="4.00390625" style="0" customWidth="1"/>
    <col min="70" max="70" width="4.140625" style="0" customWidth="1"/>
    <col min="71" max="83" width="4.00390625" style="0" customWidth="1"/>
    <col min="84" max="84" width="4.140625" style="0" customWidth="1"/>
    <col min="85" max="97" width="4.00390625" style="0" customWidth="1"/>
    <col min="98" max="98" width="4.140625" style="0" customWidth="1"/>
    <col min="99" max="111" width="4.00390625" style="0" customWidth="1"/>
    <col min="112" max="112" width="4.140625" style="0" customWidth="1"/>
    <col min="113" max="125" width="4.00390625" style="0" customWidth="1"/>
    <col min="126" max="126" width="4.140625" style="0" customWidth="1"/>
    <col min="127" max="139" width="4.00390625" style="0" customWidth="1"/>
    <col min="140" max="140" width="4.140625" style="0" customWidth="1"/>
    <col min="141" max="148" width="4.00390625" style="0" customWidth="1"/>
  </cols>
  <sheetData>
    <row r="1" spans="1:6" ht="12.75">
      <c r="A1" s="279" t="s">
        <v>56</v>
      </c>
      <c r="B1" s="279"/>
      <c r="C1" s="279"/>
      <c r="D1" s="20"/>
      <c r="E1" s="20"/>
      <c r="F1" s="20"/>
    </row>
    <row r="2" spans="1:8" ht="12.75">
      <c r="A2" s="29" t="s">
        <v>108</v>
      </c>
      <c r="B2" s="280" t="str">
        <f>Opis!B1</f>
        <v>Humanistyczny</v>
      </c>
      <c r="C2" s="281"/>
      <c r="D2" s="281"/>
      <c r="E2" s="281"/>
      <c r="F2" s="281"/>
      <c r="G2" s="281"/>
      <c r="H2" s="281"/>
    </row>
    <row r="3" spans="1:8" ht="12.75">
      <c r="A3" s="29" t="s">
        <v>109</v>
      </c>
      <c r="B3" s="280" t="str">
        <f>Opis!B2</f>
        <v>Języka Polskiego</v>
      </c>
      <c r="C3" s="281"/>
      <c r="D3" s="281"/>
      <c r="E3" s="281"/>
      <c r="F3" s="281"/>
      <c r="G3" s="281"/>
      <c r="H3" s="281"/>
    </row>
    <row r="4" ht="12.75">
      <c r="U4" s="73"/>
    </row>
    <row r="5" spans="2:92" ht="15.75">
      <c r="B5" s="282" t="s">
        <v>85</v>
      </c>
      <c r="C5" s="282"/>
      <c r="D5" s="283" t="s">
        <v>82</v>
      </c>
      <c r="E5" s="283"/>
      <c r="F5" s="283"/>
      <c r="G5" s="257" t="s">
        <v>111</v>
      </c>
      <c r="H5" s="25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2:92" ht="15.75">
      <c r="B6" s="30"/>
      <c r="C6" s="97" t="s">
        <v>81</v>
      </c>
      <c r="D6" s="100"/>
      <c r="E6" s="257" t="s">
        <v>112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</row>
    <row r="7" spans="2:92" ht="15.75">
      <c r="B7" s="30"/>
      <c r="C7" s="102" t="s">
        <v>104</v>
      </c>
      <c r="D7" s="101"/>
      <c r="E7" s="257" t="s">
        <v>114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</row>
    <row r="8" spans="2:92" ht="15.75">
      <c r="B8" s="30"/>
      <c r="C8" s="97" t="s">
        <v>107</v>
      </c>
      <c r="D8" s="101"/>
      <c r="E8" s="257" t="s">
        <v>224</v>
      </c>
      <c r="F8" s="258"/>
      <c r="G8" s="258"/>
      <c r="H8" s="258"/>
      <c r="I8" s="258"/>
      <c r="J8" s="258"/>
      <c r="K8" s="258"/>
      <c r="L8" s="258"/>
      <c r="M8" s="9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</row>
    <row r="9" spans="2:92" ht="15.75">
      <c r="B9" s="30"/>
      <c r="C9" s="97" t="s">
        <v>86</v>
      </c>
      <c r="D9" s="101"/>
      <c r="E9" s="257" t="s">
        <v>113</v>
      </c>
      <c r="F9" s="258"/>
      <c r="G9" s="258"/>
      <c r="H9" s="258"/>
      <c r="I9" s="258"/>
      <c r="J9" s="258"/>
      <c r="K9" s="258"/>
      <c r="L9" s="258"/>
      <c r="M9" s="9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</row>
    <row r="10" spans="2:92" ht="15.75">
      <c r="B10" s="21"/>
      <c r="C10" s="31"/>
      <c r="D10" s="21"/>
      <c r="E10" s="26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</row>
    <row r="11" spans="2:148" ht="15" customHeight="1">
      <c r="B11" s="250" t="s">
        <v>9</v>
      </c>
      <c r="C11" s="208" t="s">
        <v>102</v>
      </c>
      <c r="D11" s="250" t="s">
        <v>63</v>
      </c>
      <c r="E11" s="250"/>
      <c r="F11" s="250"/>
      <c r="G11" s="252" t="s">
        <v>32</v>
      </c>
      <c r="H11" s="208" t="s">
        <v>13</v>
      </c>
      <c r="I11" s="204" t="s">
        <v>61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 t="s">
        <v>60</v>
      </c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 t="s">
        <v>59</v>
      </c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 t="s">
        <v>58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9"/>
      <c r="DQ11" s="198" t="s">
        <v>90</v>
      </c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</row>
    <row r="12" spans="2:148" ht="12.75" customHeight="1">
      <c r="B12" s="251"/>
      <c r="C12" s="209"/>
      <c r="D12" s="273" t="s">
        <v>50</v>
      </c>
      <c r="E12" s="273" t="s">
        <v>48</v>
      </c>
      <c r="F12" s="273" t="s">
        <v>49</v>
      </c>
      <c r="G12" s="253"/>
      <c r="H12" s="209"/>
      <c r="I12" s="288" t="s">
        <v>38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262" t="s">
        <v>13</v>
      </c>
      <c r="W12" s="200" t="s">
        <v>39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3" t="s">
        <v>13</v>
      </c>
      <c r="AK12" s="200" t="s">
        <v>40</v>
      </c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2"/>
      <c r="AX12" s="203" t="s">
        <v>13</v>
      </c>
      <c r="AY12" s="200" t="s">
        <v>41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2"/>
      <c r="BL12" s="203" t="s">
        <v>13</v>
      </c>
      <c r="BM12" s="200" t="s">
        <v>42</v>
      </c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2"/>
      <c r="BZ12" s="203" t="s">
        <v>13</v>
      </c>
      <c r="CA12" s="200" t="s">
        <v>43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2"/>
      <c r="CN12" s="203" t="s">
        <v>13</v>
      </c>
      <c r="CO12" s="200" t="s">
        <v>44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2"/>
      <c r="DB12" s="203" t="s">
        <v>13</v>
      </c>
      <c r="DC12" s="200" t="s">
        <v>46</v>
      </c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2"/>
      <c r="DP12" s="203" t="s">
        <v>13</v>
      </c>
      <c r="DQ12" s="200" t="s">
        <v>91</v>
      </c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2"/>
      <c r="ED12" s="203" t="s">
        <v>13</v>
      </c>
      <c r="EE12" s="200" t="s">
        <v>92</v>
      </c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2"/>
      <c r="ER12" s="203" t="s">
        <v>13</v>
      </c>
    </row>
    <row r="13" spans="2:148" ht="17.25" customHeight="1">
      <c r="B13" s="251"/>
      <c r="C13" s="210"/>
      <c r="D13" s="274"/>
      <c r="E13" s="274"/>
      <c r="F13" s="274"/>
      <c r="G13" s="254"/>
      <c r="H13" s="210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89</v>
      </c>
      <c r="T13" s="19" t="s">
        <v>37</v>
      </c>
      <c r="U13" s="19" t="s">
        <v>88</v>
      </c>
      <c r="V13" s="263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89</v>
      </c>
      <c r="AH13" s="19" t="s">
        <v>37</v>
      </c>
      <c r="AI13" s="19" t="s">
        <v>88</v>
      </c>
      <c r="AJ13" s="204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89</v>
      </c>
      <c r="AV13" s="19" t="s">
        <v>37</v>
      </c>
      <c r="AW13" s="19" t="s">
        <v>88</v>
      </c>
      <c r="AX13" s="204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89</v>
      </c>
      <c r="BJ13" s="19" t="s">
        <v>37</v>
      </c>
      <c r="BK13" s="19" t="s">
        <v>88</v>
      </c>
      <c r="BL13" s="204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89</v>
      </c>
      <c r="BX13" s="19" t="s">
        <v>37</v>
      </c>
      <c r="BY13" s="19" t="s">
        <v>88</v>
      </c>
      <c r="BZ13" s="204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89</v>
      </c>
      <c r="CL13" s="19" t="s">
        <v>37</v>
      </c>
      <c r="CM13" s="19" t="s">
        <v>88</v>
      </c>
      <c r="CN13" s="204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89</v>
      </c>
      <c r="CZ13" s="19" t="s">
        <v>37</v>
      </c>
      <c r="DA13" s="19" t="s">
        <v>88</v>
      </c>
      <c r="DB13" s="204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89</v>
      </c>
      <c r="DN13" s="19" t="s">
        <v>37</v>
      </c>
      <c r="DO13" s="19" t="s">
        <v>88</v>
      </c>
      <c r="DP13" s="204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89</v>
      </c>
      <c r="EB13" s="19" t="s">
        <v>37</v>
      </c>
      <c r="EC13" s="19" t="s">
        <v>88</v>
      </c>
      <c r="ED13" s="204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89</v>
      </c>
      <c r="EP13" s="19" t="s">
        <v>37</v>
      </c>
      <c r="EQ13" s="19" t="s">
        <v>88</v>
      </c>
      <c r="ER13" s="204"/>
    </row>
    <row r="14" spans="2:148" ht="15.75">
      <c r="B14" s="275" t="s">
        <v>97</v>
      </c>
      <c r="C14" s="276"/>
      <c r="D14" s="276"/>
      <c r="E14" s="276"/>
      <c r="F14" s="276"/>
      <c r="G14" s="277"/>
      <c r="H14" s="27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2"/>
    </row>
    <row r="15" spans="2:148" ht="15.75">
      <c r="B15" s="103" t="s">
        <v>115</v>
      </c>
      <c r="C15" s="104" t="s">
        <v>116</v>
      </c>
      <c r="D15" s="105"/>
      <c r="E15" s="106"/>
      <c r="F15" s="105" t="s">
        <v>117</v>
      </c>
      <c r="G15" s="107">
        <v>9</v>
      </c>
      <c r="H15" s="108">
        <v>2</v>
      </c>
      <c r="I15" s="54"/>
      <c r="J15" s="54"/>
      <c r="K15" s="54"/>
      <c r="L15" s="109"/>
      <c r="M15" s="109">
        <v>9</v>
      </c>
      <c r="N15" s="109"/>
      <c r="O15" s="109"/>
      <c r="P15" s="109"/>
      <c r="Q15" s="109"/>
      <c r="R15" s="109"/>
      <c r="S15" s="109"/>
      <c r="T15" s="110"/>
      <c r="U15" s="110"/>
      <c r="V15" s="111">
        <v>2</v>
      </c>
      <c r="W15" s="112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10"/>
      <c r="AI15" s="110"/>
      <c r="AJ15" s="111"/>
      <c r="AK15" s="57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5"/>
      <c r="AW15" s="55"/>
      <c r="AX15" s="56"/>
      <c r="AY15" s="57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5"/>
      <c r="BK15" s="55"/>
      <c r="BL15" s="56"/>
      <c r="BM15" s="57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55"/>
      <c r="BY15" s="55"/>
      <c r="BZ15" s="56"/>
      <c r="CA15" s="57"/>
      <c r="CB15" s="54"/>
      <c r="CC15" s="54"/>
      <c r="CD15" s="54"/>
      <c r="CE15" s="54"/>
      <c r="CF15" s="54"/>
      <c r="CG15" s="54"/>
      <c r="CH15" s="54"/>
      <c r="CI15" s="54"/>
      <c r="CJ15" s="54"/>
      <c r="CK15" s="55"/>
      <c r="CL15" s="55"/>
      <c r="CM15" s="55"/>
      <c r="CN15" s="56"/>
      <c r="CO15" s="57"/>
      <c r="CP15" s="54"/>
      <c r="CQ15" s="54"/>
      <c r="CR15" s="54"/>
      <c r="CS15" s="54"/>
      <c r="CT15" s="54"/>
      <c r="CU15" s="54"/>
      <c r="CV15" s="54"/>
      <c r="CW15" s="54"/>
      <c r="CX15" s="54"/>
      <c r="CY15" s="55"/>
      <c r="CZ15" s="55"/>
      <c r="DA15" s="55"/>
      <c r="DB15" s="56"/>
      <c r="DC15" s="57"/>
      <c r="DD15" s="54"/>
      <c r="DE15" s="54"/>
      <c r="DF15" s="54"/>
      <c r="DG15" s="54"/>
      <c r="DH15" s="54"/>
      <c r="DI15" s="54"/>
      <c r="DJ15" s="54"/>
      <c r="DK15" s="54"/>
      <c r="DL15" s="54"/>
      <c r="DM15" s="55"/>
      <c r="DN15" s="55"/>
      <c r="DO15" s="55"/>
      <c r="DP15" s="56"/>
      <c r="DQ15" s="57"/>
      <c r="DR15" s="54"/>
      <c r="DS15" s="54"/>
      <c r="DT15" s="54"/>
      <c r="DU15" s="54"/>
      <c r="DV15" s="54"/>
      <c r="DW15" s="54"/>
      <c r="DX15" s="54"/>
      <c r="DY15" s="54"/>
      <c r="DZ15" s="54"/>
      <c r="EA15" s="55"/>
      <c r="EB15" s="55"/>
      <c r="EC15" s="55"/>
      <c r="ED15" s="56"/>
      <c r="EE15" s="57"/>
      <c r="EF15" s="54"/>
      <c r="EG15" s="54"/>
      <c r="EH15" s="54"/>
      <c r="EI15" s="54"/>
      <c r="EJ15" s="54"/>
      <c r="EK15" s="54"/>
      <c r="EL15" s="54"/>
      <c r="EM15" s="54"/>
      <c r="EN15" s="54"/>
      <c r="EO15" s="55"/>
      <c r="EP15" s="55"/>
      <c r="EQ15" s="55"/>
      <c r="ER15" s="56"/>
    </row>
    <row r="16" spans="2:148" ht="15.75">
      <c r="B16" s="103" t="s">
        <v>118</v>
      </c>
      <c r="C16" s="104" t="s">
        <v>119</v>
      </c>
      <c r="D16" s="105"/>
      <c r="E16" s="106"/>
      <c r="F16" s="105" t="s">
        <v>120</v>
      </c>
      <c r="G16" s="107">
        <v>18</v>
      </c>
      <c r="H16" s="108">
        <v>2</v>
      </c>
      <c r="I16" s="54"/>
      <c r="J16" s="54"/>
      <c r="K16" s="54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1"/>
      <c r="W16" s="112"/>
      <c r="X16" s="109"/>
      <c r="Y16" s="109"/>
      <c r="Z16" s="109"/>
      <c r="AA16" s="109">
        <v>18</v>
      </c>
      <c r="AB16" s="109"/>
      <c r="AC16" s="109"/>
      <c r="AD16" s="109"/>
      <c r="AE16" s="109"/>
      <c r="AF16" s="109"/>
      <c r="AG16" s="110"/>
      <c r="AH16" s="110"/>
      <c r="AI16" s="110"/>
      <c r="AJ16" s="111">
        <v>2</v>
      </c>
      <c r="AK16" s="57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5"/>
      <c r="AW16" s="55"/>
      <c r="AX16" s="56"/>
      <c r="AY16" s="57"/>
      <c r="AZ16" s="54"/>
      <c r="BA16" s="54"/>
      <c r="BB16" s="54"/>
      <c r="BC16" s="54"/>
      <c r="BD16" s="54"/>
      <c r="BE16" s="54"/>
      <c r="BF16" s="54"/>
      <c r="BG16" s="54"/>
      <c r="BH16" s="54"/>
      <c r="BI16" s="55"/>
      <c r="BJ16" s="55"/>
      <c r="BK16" s="55"/>
      <c r="BL16" s="56"/>
      <c r="BM16" s="57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5"/>
      <c r="BY16" s="55"/>
      <c r="BZ16" s="56"/>
      <c r="CA16" s="57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5"/>
      <c r="CM16" s="55"/>
      <c r="CN16" s="56"/>
      <c r="CO16" s="57"/>
      <c r="CP16" s="54"/>
      <c r="CQ16" s="54"/>
      <c r="CR16" s="54"/>
      <c r="CS16" s="54"/>
      <c r="CT16" s="54"/>
      <c r="CU16" s="54"/>
      <c r="CV16" s="54"/>
      <c r="CW16" s="54"/>
      <c r="CX16" s="54"/>
      <c r="CY16" s="55"/>
      <c r="CZ16" s="55"/>
      <c r="DA16" s="55"/>
      <c r="DB16" s="56"/>
      <c r="DC16" s="57"/>
      <c r="DD16" s="54"/>
      <c r="DE16" s="54"/>
      <c r="DF16" s="54"/>
      <c r="DG16" s="54"/>
      <c r="DH16" s="54"/>
      <c r="DI16" s="54"/>
      <c r="DJ16" s="54"/>
      <c r="DK16" s="54"/>
      <c r="DL16" s="54"/>
      <c r="DM16" s="55"/>
      <c r="DN16" s="55"/>
      <c r="DO16" s="55"/>
      <c r="DP16" s="56"/>
      <c r="DQ16" s="57"/>
      <c r="DR16" s="54"/>
      <c r="DS16" s="54"/>
      <c r="DT16" s="54"/>
      <c r="DU16" s="54"/>
      <c r="DV16" s="54"/>
      <c r="DW16" s="54"/>
      <c r="DX16" s="54"/>
      <c r="DY16" s="54"/>
      <c r="DZ16" s="54"/>
      <c r="EA16" s="55"/>
      <c r="EB16" s="55"/>
      <c r="EC16" s="55"/>
      <c r="ED16" s="56"/>
      <c r="EE16" s="57"/>
      <c r="EF16" s="54"/>
      <c r="EG16" s="54"/>
      <c r="EH16" s="54"/>
      <c r="EI16" s="54"/>
      <c r="EJ16" s="54"/>
      <c r="EK16" s="54"/>
      <c r="EL16" s="54"/>
      <c r="EM16" s="54"/>
      <c r="EN16" s="54"/>
      <c r="EO16" s="55"/>
      <c r="EP16" s="55"/>
      <c r="EQ16" s="55"/>
      <c r="ER16" s="56"/>
    </row>
    <row r="17" spans="2:148" ht="15.75">
      <c r="B17" s="239" t="s">
        <v>18</v>
      </c>
      <c r="C17" s="240"/>
      <c r="D17" s="230"/>
      <c r="E17" s="230"/>
      <c r="F17" s="231"/>
      <c r="G17" s="39">
        <f>SUM(G15:G16)</f>
        <v>27</v>
      </c>
      <c r="H17" s="40">
        <f>SUM(H15:H16)</f>
        <v>4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7"/>
      <c r="W17" s="35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7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7"/>
      <c r="AY17" s="35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7"/>
      <c r="BM17" s="35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7"/>
      <c r="CA17" s="35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7"/>
      <c r="CO17" s="35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7"/>
      <c r="DC17" s="35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7"/>
      <c r="DQ17" s="35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7"/>
      <c r="EE17" s="35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7"/>
    </row>
    <row r="18" spans="2:148" ht="15.75">
      <c r="B18" s="247" t="s">
        <v>98</v>
      </c>
      <c r="C18" s="215"/>
      <c r="D18" s="215"/>
      <c r="E18" s="215"/>
      <c r="F18" s="215"/>
      <c r="G18" s="248"/>
      <c r="H18" s="24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7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7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7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7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7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7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7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7"/>
    </row>
    <row r="19" spans="2:148" ht="15.75">
      <c r="B19" s="113" t="s">
        <v>115</v>
      </c>
      <c r="C19" s="114" t="s">
        <v>121</v>
      </c>
      <c r="D19" s="115" t="s">
        <v>117</v>
      </c>
      <c r="E19" s="115" t="s">
        <v>117</v>
      </c>
      <c r="F19" s="115"/>
      <c r="G19" s="116">
        <v>18</v>
      </c>
      <c r="H19" s="117">
        <v>2</v>
      </c>
      <c r="I19" s="118">
        <v>18</v>
      </c>
      <c r="J19" s="118"/>
      <c r="K19" s="118"/>
      <c r="L19" s="118"/>
      <c r="M19" s="118"/>
      <c r="N19" s="58"/>
      <c r="O19" s="58"/>
      <c r="P19" s="58"/>
      <c r="Q19" s="58"/>
      <c r="R19" s="58"/>
      <c r="S19" s="58"/>
      <c r="T19" s="59"/>
      <c r="U19" s="59"/>
      <c r="V19" s="119">
        <v>2</v>
      </c>
      <c r="W19" s="120"/>
      <c r="X19" s="118"/>
      <c r="Y19" s="118"/>
      <c r="Z19" s="118"/>
      <c r="AA19" s="118"/>
      <c r="AB19" s="58"/>
      <c r="AC19" s="58"/>
      <c r="AD19" s="58"/>
      <c r="AE19" s="58"/>
      <c r="AF19" s="58"/>
      <c r="AG19" s="59"/>
      <c r="AH19" s="59"/>
      <c r="AI19" s="59"/>
      <c r="AJ19" s="119"/>
      <c r="AK19" s="120"/>
      <c r="AL19" s="118"/>
      <c r="AM19" s="118"/>
      <c r="AN19" s="118"/>
      <c r="AO19" s="118"/>
      <c r="AP19" s="118"/>
      <c r="AQ19" s="118"/>
      <c r="AR19" s="118"/>
      <c r="AS19" s="118"/>
      <c r="AT19" s="118"/>
      <c r="AU19" s="123"/>
      <c r="AV19" s="123"/>
      <c r="AW19" s="123"/>
      <c r="AX19" s="119"/>
      <c r="AY19" s="61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59"/>
      <c r="BK19" s="59"/>
      <c r="BL19" s="60"/>
      <c r="BM19" s="61"/>
      <c r="BN19" s="58"/>
      <c r="BO19" s="58"/>
      <c r="BP19" s="58"/>
      <c r="BQ19" s="58"/>
      <c r="BR19" s="58"/>
      <c r="BS19" s="58"/>
      <c r="BT19" s="58"/>
      <c r="BU19" s="58"/>
      <c r="BV19" s="58"/>
      <c r="BW19" s="59"/>
      <c r="BX19" s="59"/>
      <c r="BY19" s="59"/>
      <c r="BZ19" s="60"/>
      <c r="CA19" s="61"/>
      <c r="CB19" s="58"/>
      <c r="CC19" s="58"/>
      <c r="CD19" s="58"/>
      <c r="CE19" s="58"/>
      <c r="CF19" s="58"/>
      <c r="CG19" s="58"/>
      <c r="CH19" s="58"/>
      <c r="CI19" s="58"/>
      <c r="CJ19" s="58"/>
      <c r="CK19" s="59"/>
      <c r="CL19" s="59"/>
      <c r="CM19" s="59"/>
      <c r="CN19" s="60"/>
      <c r="CO19" s="61"/>
      <c r="CP19" s="58"/>
      <c r="CQ19" s="58"/>
      <c r="CR19" s="58"/>
      <c r="CS19" s="58"/>
      <c r="CT19" s="58"/>
      <c r="CU19" s="58"/>
      <c r="CV19" s="58"/>
      <c r="CW19" s="58"/>
      <c r="CX19" s="58"/>
      <c r="CY19" s="59"/>
      <c r="CZ19" s="59"/>
      <c r="DA19" s="59"/>
      <c r="DB19" s="60"/>
      <c r="DC19" s="61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59"/>
      <c r="DO19" s="59"/>
      <c r="DP19" s="60"/>
      <c r="DQ19" s="61"/>
      <c r="DR19" s="58"/>
      <c r="DS19" s="58"/>
      <c r="DT19" s="58"/>
      <c r="DU19" s="58"/>
      <c r="DV19" s="58"/>
      <c r="DW19" s="58"/>
      <c r="DX19" s="58"/>
      <c r="DY19" s="58"/>
      <c r="DZ19" s="58"/>
      <c r="EA19" s="59"/>
      <c r="EB19" s="59"/>
      <c r="EC19" s="59"/>
      <c r="ED19" s="60"/>
      <c r="EE19" s="61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59"/>
      <c r="EQ19" s="59"/>
      <c r="ER19" s="60"/>
    </row>
    <row r="20" spans="2:148" ht="15.75">
      <c r="B20" s="113" t="s">
        <v>118</v>
      </c>
      <c r="C20" s="114" t="s">
        <v>121</v>
      </c>
      <c r="D20" s="115"/>
      <c r="E20" s="115"/>
      <c r="F20" s="115" t="s">
        <v>117</v>
      </c>
      <c r="G20" s="116">
        <v>18</v>
      </c>
      <c r="H20" s="117">
        <v>4</v>
      </c>
      <c r="I20" s="118"/>
      <c r="J20" s="118"/>
      <c r="K20" s="118"/>
      <c r="L20" s="118"/>
      <c r="M20" s="118">
        <v>18</v>
      </c>
      <c r="N20" s="58"/>
      <c r="O20" s="58"/>
      <c r="P20" s="58"/>
      <c r="Q20" s="58"/>
      <c r="R20" s="58"/>
      <c r="S20" s="58"/>
      <c r="T20" s="59"/>
      <c r="U20" s="59"/>
      <c r="V20" s="119">
        <v>4</v>
      </c>
      <c r="W20" s="120"/>
      <c r="X20" s="118"/>
      <c r="Y20" s="118"/>
      <c r="Z20" s="118"/>
      <c r="AA20" s="118"/>
      <c r="AB20" s="58"/>
      <c r="AC20" s="58"/>
      <c r="AD20" s="58"/>
      <c r="AE20" s="58"/>
      <c r="AF20" s="58"/>
      <c r="AG20" s="59"/>
      <c r="AH20" s="59"/>
      <c r="AI20" s="59"/>
      <c r="AJ20" s="119"/>
      <c r="AK20" s="120"/>
      <c r="AL20" s="118"/>
      <c r="AM20" s="118"/>
      <c r="AN20" s="118"/>
      <c r="AO20" s="118"/>
      <c r="AP20" s="118"/>
      <c r="AQ20" s="118"/>
      <c r="AR20" s="118"/>
      <c r="AS20" s="118"/>
      <c r="AT20" s="118"/>
      <c r="AU20" s="123"/>
      <c r="AV20" s="123"/>
      <c r="AW20" s="123"/>
      <c r="AX20" s="119"/>
      <c r="AY20" s="61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59"/>
      <c r="BK20" s="59"/>
      <c r="BL20" s="60"/>
      <c r="BM20" s="61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59"/>
      <c r="BY20" s="59"/>
      <c r="BZ20" s="60"/>
      <c r="CA20" s="61"/>
      <c r="CB20" s="58"/>
      <c r="CC20" s="58"/>
      <c r="CD20" s="58"/>
      <c r="CE20" s="58"/>
      <c r="CF20" s="58"/>
      <c r="CG20" s="58"/>
      <c r="CH20" s="58"/>
      <c r="CI20" s="58"/>
      <c r="CJ20" s="58"/>
      <c r="CK20" s="59"/>
      <c r="CL20" s="59"/>
      <c r="CM20" s="59"/>
      <c r="CN20" s="60"/>
      <c r="CO20" s="61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59"/>
      <c r="DA20" s="59"/>
      <c r="DB20" s="60"/>
      <c r="DC20" s="61"/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59"/>
      <c r="DO20" s="59"/>
      <c r="DP20" s="60"/>
      <c r="DQ20" s="61"/>
      <c r="DR20" s="58"/>
      <c r="DS20" s="58"/>
      <c r="DT20" s="58"/>
      <c r="DU20" s="58"/>
      <c r="DV20" s="58"/>
      <c r="DW20" s="58"/>
      <c r="DX20" s="58"/>
      <c r="DY20" s="58"/>
      <c r="DZ20" s="58"/>
      <c r="EA20" s="59"/>
      <c r="EB20" s="59"/>
      <c r="EC20" s="59"/>
      <c r="ED20" s="60"/>
      <c r="EE20" s="61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9"/>
      <c r="EQ20" s="59"/>
      <c r="ER20" s="60"/>
    </row>
    <row r="21" spans="2:148" ht="15.75">
      <c r="B21" s="113" t="s">
        <v>122</v>
      </c>
      <c r="C21" s="114" t="s">
        <v>123</v>
      </c>
      <c r="D21" s="115" t="s">
        <v>120</v>
      </c>
      <c r="E21" s="115" t="s">
        <v>120</v>
      </c>
      <c r="F21" s="115"/>
      <c r="G21" s="116">
        <v>18</v>
      </c>
      <c r="H21" s="117">
        <v>2</v>
      </c>
      <c r="I21" s="118"/>
      <c r="J21" s="118"/>
      <c r="K21" s="118"/>
      <c r="L21" s="118"/>
      <c r="M21" s="118"/>
      <c r="N21" s="58"/>
      <c r="O21" s="58"/>
      <c r="P21" s="58"/>
      <c r="Q21" s="58"/>
      <c r="R21" s="58"/>
      <c r="S21" s="58"/>
      <c r="T21" s="59"/>
      <c r="U21" s="59"/>
      <c r="V21" s="119"/>
      <c r="W21" s="120">
        <v>18</v>
      </c>
      <c r="X21" s="118"/>
      <c r="Y21" s="118"/>
      <c r="Z21" s="118"/>
      <c r="AA21" s="118"/>
      <c r="AB21" s="58"/>
      <c r="AC21" s="58"/>
      <c r="AD21" s="58"/>
      <c r="AE21" s="58"/>
      <c r="AF21" s="58"/>
      <c r="AG21" s="59"/>
      <c r="AH21" s="59"/>
      <c r="AI21" s="59"/>
      <c r="AJ21" s="119">
        <v>2</v>
      </c>
      <c r="AK21" s="120"/>
      <c r="AL21" s="118"/>
      <c r="AM21" s="118"/>
      <c r="AN21" s="118"/>
      <c r="AO21" s="118"/>
      <c r="AP21" s="118"/>
      <c r="AQ21" s="118"/>
      <c r="AR21" s="118"/>
      <c r="AS21" s="118"/>
      <c r="AT21" s="118"/>
      <c r="AU21" s="123"/>
      <c r="AV21" s="123"/>
      <c r="AW21" s="123"/>
      <c r="AX21" s="119"/>
      <c r="AY21" s="61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BJ21" s="59"/>
      <c r="BK21" s="59"/>
      <c r="BL21" s="60"/>
      <c r="BM21" s="61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59"/>
      <c r="BY21" s="59"/>
      <c r="BZ21" s="60"/>
      <c r="CA21" s="61"/>
      <c r="CB21" s="58"/>
      <c r="CC21" s="58"/>
      <c r="CD21" s="58"/>
      <c r="CE21" s="58"/>
      <c r="CF21" s="58"/>
      <c r="CG21" s="58"/>
      <c r="CH21" s="58"/>
      <c r="CI21" s="58"/>
      <c r="CJ21" s="58"/>
      <c r="CK21" s="59"/>
      <c r="CL21" s="59"/>
      <c r="CM21" s="59"/>
      <c r="CN21" s="60"/>
      <c r="CO21" s="61"/>
      <c r="CP21" s="58"/>
      <c r="CQ21" s="58"/>
      <c r="CR21" s="58"/>
      <c r="CS21" s="58"/>
      <c r="CT21" s="58"/>
      <c r="CU21" s="58"/>
      <c r="CV21" s="58"/>
      <c r="CW21" s="58"/>
      <c r="CX21" s="58"/>
      <c r="CY21" s="59"/>
      <c r="CZ21" s="59"/>
      <c r="DA21" s="59"/>
      <c r="DB21" s="60"/>
      <c r="DC21" s="61"/>
      <c r="DD21" s="58"/>
      <c r="DE21" s="58"/>
      <c r="DF21" s="58"/>
      <c r="DG21" s="58"/>
      <c r="DH21" s="58"/>
      <c r="DI21" s="58"/>
      <c r="DJ21" s="58"/>
      <c r="DK21" s="58"/>
      <c r="DL21" s="58"/>
      <c r="DM21" s="59"/>
      <c r="DN21" s="59"/>
      <c r="DO21" s="59"/>
      <c r="DP21" s="60"/>
      <c r="DQ21" s="61"/>
      <c r="DR21" s="58"/>
      <c r="DS21" s="58"/>
      <c r="DT21" s="58"/>
      <c r="DU21" s="58"/>
      <c r="DV21" s="58"/>
      <c r="DW21" s="58"/>
      <c r="DX21" s="58"/>
      <c r="DY21" s="58"/>
      <c r="DZ21" s="58"/>
      <c r="EA21" s="59"/>
      <c r="EB21" s="59"/>
      <c r="EC21" s="59"/>
      <c r="ED21" s="60"/>
      <c r="EE21" s="61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9"/>
      <c r="EQ21" s="59"/>
      <c r="ER21" s="60"/>
    </row>
    <row r="22" spans="2:148" ht="15.75">
      <c r="B22" s="113" t="s">
        <v>124</v>
      </c>
      <c r="C22" s="114" t="s">
        <v>123</v>
      </c>
      <c r="D22" s="115"/>
      <c r="E22" s="115"/>
      <c r="F22" s="115" t="s">
        <v>120</v>
      </c>
      <c r="G22" s="116">
        <v>18</v>
      </c>
      <c r="H22" s="117">
        <v>4</v>
      </c>
      <c r="I22" s="118"/>
      <c r="J22" s="118"/>
      <c r="K22" s="118"/>
      <c r="L22" s="118"/>
      <c r="M22" s="118"/>
      <c r="N22" s="58"/>
      <c r="O22" s="58"/>
      <c r="P22" s="58"/>
      <c r="Q22" s="58"/>
      <c r="R22" s="58"/>
      <c r="S22" s="58"/>
      <c r="T22" s="59"/>
      <c r="U22" s="59"/>
      <c r="V22" s="119"/>
      <c r="W22" s="120"/>
      <c r="X22" s="118"/>
      <c r="Y22" s="118"/>
      <c r="Z22" s="118"/>
      <c r="AA22" s="118">
        <v>18</v>
      </c>
      <c r="AB22" s="58"/>
      <c r="AC22" s="58"/>
      <c r="AD22" s="58"/>
      <c r="AE22" s="58"/>
      <c r="AF22" s="58"/>
      <c r="AG22" s="59"/>
      <c r="AH22" s="59"/>
      <c r="AI22" s="59"/>
      <c r="AJ22" s="119">
        <v>4</v>
      </c>
      <c r="AK22" s="120"/>
      <c r="AL22" s="118"/>
      <c r="AM22" s="118"/>
      <c r="AN22" s="118"/>
      <c r="AO22" s="118"/>
      <c r="AP22" s="118"/>
      <c r="AQ22" s="118"/>
      <c r="AR22" s="118"/>
      <c r="AS22" s="118"/>
      <c r="AT22" s="118"/>
      <c r="AU22" s="123"/>
      <c r="AV22" s="123"/>
      <c r="AW22" s="123"/>
      <c r="AX22" s="119"/>
      <c r="AY22" s="61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59"/>
      <c r="BK22" s="59"/>
      <c r="BL22" s="60"/>
      <c r="BM22" s="61"/>
      <c r="BN22" s="58"/>
      <c r="BO22" s="58"/>
      <c r="BP22" s="58"/>
      <c r="BQ22" s="58"/>
      <c r="BR22" s="58"/>
      <c r="BS22" s="58"/>
      <c r="BT22" s="58"/>
      <c r="BU22" s="58"/>
      <c r="BV22" s="58"/>
      <c r="BW22" s="59"/>
      <c r="BX22" s="59"/>
      <c r="BY22" s="59"/>
      <c r="BZ22" s="60"/>
      <c r="CA22" s="61"/>
      <c r="CB22" s="58"/>
      <c r="CC22" s="58"/>
      <c r="CD22" s="58"/>
      <c r="CE22" s="58"/>
      <c r="CF22" s="58"/>
      <c r="CG22" s="58"/>
      <c r="CH22" s="58"/>
      <c r="CI22" s="58"/>
      <c r="CJ22" s="58"/>
      <c r="CK22" s="59"/>
      <c r="CL22" s="59"/>
      <c r="CM22" s="59"/>
      <c r="CN22" s="60"/>
      <c r="CO22" s="61"/>
      <c r="CP22" s="58"/>
      <c r="CQ22" s="58"/>
      <c r="CR22" s="58"/>
      <c r="CS22" s="58"/>
      <c r="CT22" s="58"/>
      <c r="CU22" s="58"/>
      <c r="CV22" s="58"/>
      <c r="CW22" s="58"/>
      <c r="CX22" s="58"/>
      <c r="CY22" s="59"/>
      <c r="CZ22" s="59"/>
      <c r="DA22" s="59"/>
      <c r="DB22" s="60"/>
      <c r="DC22" s="61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9"/>
      <c r="DO22" s="59"/>
      <c r="DP22" s="60"/>
      <c r="DQ22" s="61"/>
      <c r="DR22" s="58"/>
      <c r="DS22" s="58"/>
      <c r="DT22" s="58"/>
      <c r="DU22" s="58"/>
      <c r="DV22" s="58"/>
      <c r="DW22" s="58"/>
      <c r="DX22" s="58"/>
      <c r="DY22" s="58"/>
      <c r="DZ22" s="58"/>
      <c r="EA22" s="59"/>
      <c r="EB22" s="59"/>
      <c r="EC22" s="59"/>
      <c r="ED22" s="60"/>
      <c r="EE22" s="61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9"/>
      <c r="EQ22" s="59"/>
      <c r="ER22" s="60"/>
    </row>
    <row r="23" spans="2:148" ht="30">
      <c r="B23" s="113" t="s">
        <v>125</v>
      </c>
      <c r="C23" s="77" t="s">
        <v>126</v>
      </c>
      <c r="D23" s="115"/>
      <c r="E23" s="115"/>
      <c r="F23" s="115" t="s">
        <v>127</v>
      </c>
      <c r="G23" s="116">
        <v>27</v>
      </c>
      <c r="H23" s="117">
        <v>5</v>
      </c>
      <c r="I23" s="118"/>
      <c r="J23" s="118"/>
      <c r="K23" s="118"/>
      <c r="L23" s="118"/>
      <c r="M23" s="118">
        <v>9</v>
      </c>
      <c r="N23" s="58"/>
      <c r="O23" s="58"/>
      <c r="P23" s="58"/>
      <c r="Q23" s="58"/>
      <c r="R23" s="58"/>
      <c r="S23" s="58"/>
      <c r="T23" s="59"/>
      <c r="U23" s="59"/>
      <c r="V23" s="119">
        <v>2</v>
      </c>
      <c r="W23" s="120"/>
      <c r="X23" s="118"/>
      <c r="Y23" s="118"/>
      <c r="Z23" s="118"/>
      <c r="AA23" s="118">
        <v>18</v>
      </c>
      <c r="AB23" s="58"/>
      <c r="AC23" s="58"/>
      <c r="AD23" s="58"/>
      <c r="AE23" s="58"/>
      <c r="AF23" s="58"/>
      <c r="AG23" s="59"/>
      <c r="AH23" s="59"/>
      <c r="AI23" s="59"/>
      <c r="AJ23" s="119">
        <v>3</v>
      </c>
      <c r="AK23" s="120"/>
      <c r="AL23" s="118"/>
      <c r="AM23" s="118"/>
      <c r="AN23" s="118"/>
      <c r="AO23" s="118"/>
      <c r="AP23" s="118"/>
      <c r="AQ23" s="118"/>
      <c r="AR23" s="118"/>
      <c r="AS23" s="118"/>
      <c r="AT23" s="118"/>
      <c r="AU23" s="123"/>
      <c r="AV23" s="123"/>
      <c r="AW23" s="123"/>
      <c r="AX23" s="119"/>
      <c r="AY23" s="61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59"/>
      <c r="BK23" s="59"/>
      <c r="BL23" s="60"/>
      <c r="BM23" s="61"/>
      <c r="BN23" s="58"/>
      <c r="BO23" s="58"/>
      <c r="BP23" s="58"/>
      <c r="BQ23" s="58"/>
      <c r="BR23" s="58"/>
      <c r="BS23" s="58"/>
      <c r="BT23" s="58"/>
      <c r="BU23" s="58"/>
      <c r="BV23" s="58"/>
      <c r="BW23" s="59"/>
      <c r="BX23" s="59"/>
      <c r="BY23" s="59"/>
      <c r="BZ23" s="60"/>
      <c r="CA23" s="61"/>
      <c r="CB23" s="58"/>
      <c r="CC23" s="58"/>
      <c r="CD23" s="58"/>
      <c r="CE23" s="58"/>
      <c r="CF23" s="58"/>
      <c r="CG23" s="58"/>
      <c r="CH23" s="58"/>
      <c r="CI23" s="58"/>
      <c r="CJ23" s="58"/>
      <c r="CK23" s="59"/>
      <c r="CL23" s="59"/>
      <c r="CM23" s="59"/>
      <c r="CN23" s="60"/>
      <c r="CO23" s="61"/>
      <c r="CP23" s="58"/>
      <c r="CQ23" s="58"/>
      <c r="CR23" s="58"/>
      <c r="CS23" s="58"/>
      <c r="CT23" s="58"/>
      <c r="CU23" s="58"/>
      <c r="CV23" s="58"/>
      <c r="CW23" s="58"/>
      <c r="CX23" s="58"/>
      <c r="CY23" s="59"/>
      <c r="CZ23" s="59"/>
      <c r="DA23" s="59"/>
      <c r="DB23" s="60"/>
      <c r="DC23" s="61"/>
      <c r="DD23" s="58"/>
      <c r="DE23" s="58"/>
      <c r="DF23" s="58"/>
      <c r="DG23" s="58"/>
      <c r="DH23" s="58"/>
      <c r="DI23" s="58"/>
      <c r="DJ23" s="58"/>
      <c r="DK23" s="58"/>
      <c r="DL23" s="58"/>
      <c r="DM23" s="59"/>
      <c r="DN23" s="59"/>
      <c r="DO23" s="59"/>
      <c r="DP23" s="60"/>
      <c r="DQ23" s="61"/>
      <c r="DR23" s="58"/>
      <c r="DS23" s="58"/>
      <c r="DT23" s="58"/>
      <c r="DU23" s="58"/>
      <c r="DV23" s="58"/>
      <c r="DW23" s="58"/>
      <c r="DX23" s="58"/>
      <c r="DY23" s="58"/>
      <c r="DZ23" s="58"/>
      <c r="EA23" s="59"/>
      <c r="EB23" s="59"/>
      <c r="EC23" s="59"/>
      <c r="ED23" s="60"/>
      <c r="EE23" s="61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9"/>
      <c r="EQ23" s="59"/>
      <c r="ER23" s="60"/>
    </row>
    <row r="24" spans="2:148" ht="30">
      <c r="B24" s="113" t="s">
        <v>128</v>
      </c>
      <c r="C24" s="77" t="s">
        <v>129</v>
      </c>
      <c r="D24" s="115" t="s">
        <v>120</v>
      </c>
      <c r="E24" s="115" t="s">
        <v>127</v>
      </c>
      <c r="F24" s="115"/>
      <c r="G24" s="116">
        <v>18</v>
      </c>
      <c r="H24" s="117">
        <v>2</v>
      </c>
      <c r="I24" s="118">
        <v>9</v>
      </c>
      <c r="J24" s="118"/>
      <c r="K24" s="118"/>
      <c r="L24" s="118"/>
      <c r="M24" s="118"/>
      <c r="N24" s="58"/>
      <c r="O24" s="58"/>
      <c r="P24" s="58"/>
      <c r="Q24" s="58"/>
      <c r="R24" s="58"/>
      <c r="S24" s="58"/>
      <c r="T24" s="59"/>
      <c r="U24" s="59"/>
      <c r="V24" s="119">
        <v>1</v>
      </c>
      <c r="W24" s="120">
        <v>9</v>
      </c>
      <c r="X24" s="118"/>
      <c r="Y24" s="118"/>
      <c r="Z24" s="118"/>
      <c r="AA24" s="118"/>
      <c r="AB24" s="58"/>
      <c r="AC24" s="58"/>
      <c r="AD24" s="58"/>
      <c r="AE24" s="58"/>
      <c r="AF24" s="58"/>
      <c r="AG24" s="59"/>
      <c r="AH24" s="59"/>
      <c r="AI24" s="59"/>
      <c r="AJ24" s="119">
        <v>1</v>
      </c>
      <c r="AK24" s="120"/>
      <c r="AL24" s="118"/>
      <c r="AM24" s="118"/>
      <c r="AN24" s="118"/>
      <c r="AO24" s="118"/>
      <c r="AP24" s="118"/>
      <c r="AQ24" s="118"/>
      <c r="AR24" s="118"/>
      <c r="AS24" s="118"/>
      <c r="AT24" s="118"/>
      <c r="AU24" s="123"/>
      <c r="AV24" s="123"/>
      <c r="AW24" s="123"/>
      <c r="AX24" s="119"/>
      <c r="AY24" s="61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59"/>
      <c r="BK24" s="59"/>
      <c r="BL24" s="60"/>
      <c r="BM24" s="61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59"/>
      <c r="BY24" s="59"/>
      <c r="BZ24" s="60"/>
      <c r="CA24" s="61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9"/>
      <c r="CM24" s="59"/>
      <c r="CN24" s="60"/>
      <c r="CO24" s="61"/>
      <c r="CP24" s="58"/>
      <c r="CQ24" s="58"/>
      <c r="CR24" s="58"/>
      <c r="CS24" s="58"/>
      <c r="CT24" s="58"/>
      <c r="CU24" s="58"/>
      <c r="CV24" s="58"/>
      <c r="CW24" s="58"/>
      <c r="CX24" s="58"/>
      <c r="CY24" s="59"/>
      <c r="CZ24" s="59"/>
      <c r="DA24" s="59"/>
      <c r="DB24" s="60"/>
      <c r="DC24" s="61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9"/>
      <c r="DO24" s="59"/>
      <c r="DP24" s="60"/>
      <c r="DQ24" s="61"/>
      <c r="DR24" s="58"/>
      <c r="DS24" s="58"/>
      <c r="DT24" s="58"/>
      <c r="DU24" s="58"/>
      <c r="DV24" s="58"/>
      <c r="DW24" s="58"/>
      <c r="DX24" s="58"/>
      <c r="DY24" s="58"/>
      <c r="DZ24" s="58"/>
      <c r="EA24" s="59"/>
      <c r="EB24" s="59"/>
      <c r="EC24" s="59"/>
      <c r="ED24" s="60"/>
      <c r="EE24" s="61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9"/>
      <c r="EQ24" s="59"/>
      <c r="ER24" s="60"/>
    </row>
    <row r="25" spans="2:148" ht="30">
      <c r="B25" s="113" t="s">
        <v>130</v>
      </c>
      <c r="C25" s="77" t="s">
        <v>129</v>
      </c>
      <c r="D25" s="115"/>
      <c r="E25" s="115"/>
      <c r="F25" s="115" t="s">
        <v>127</v>
      </c>
      <c r="G25" s="116">
        <v>36</v>
      </c>
      <c r="H25" s="117">
        <v>8</v>
      </c>
      <c r="I25" s="118"/>
      <c r="J25" s="118"/>
      <c r="K25" s="118"/>
      <c r="L25" s="118"/>
      <c r="M25" s="118">
        <v>18</v>
      </c>
      <c r="N25" s="58"/>
      <c r="O25" s="58"/>
      <c r="P25" s="58"/>
      <c r="Q25" s="58"/>
      <c r="R25" s="58"/>
      <c r="S25" s="58"/>
      <c r="T25" s="59"/>
      <c r="U25" s="59"/>
      <c r="V25" s="119">
        <v>4</v>
      </c>
      <c r="W25" s="120"/>
      <c r="X25" s="118"/>
      <c r="Y25" s="118"/>
      <c r="Z25" s="118"/>
      <c r="AA25" s="118">
        <v>18</v>
      </c>
      <c r="AB25" s="58"/>
      <c r="AC25" s="58"/>
      <c r="AD25" s="58"/>
      <c r="AE25" s="58"/>
      <c r="AF25" s="58"/>
      <c r="AG25" s="59"/>
      <c r="AH25" s="59"/>
      <c r="AI25" s="59"/>
      <c r="AJ25" s="119">
        <v>4</v>
      </c>
      <c r="AK25" s="120"/>
      <c r="AL25" s="118"/>
      <c r="AM25" s="118"/>
      <c r="AN25" s="118"/>
      <c r="AO25" s="118"/>
      <c r="AP25" s="118"/>
      <c r="AQ25" s="118"/>
      <c r="AR25" s="118"/>
      <c r="AS25" s="118"/>
      <c r="AT25" s="118"/>
      <c r="AU25" s="123"/>
      <c r="AV25" s="123"/>
      <c r="AW25" s="123"/>
      <c r="AX25" s="119"/>
      <c r="AY25" s="61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59"/>
      <c r="BK25" s="59"/>
      <c r="BL25" s="60"/>
      <c r="BM25" s="61"/>
      <c r="BN25" s="58"/>
      <c r="BO25" s="58"/>
      <c r="BP25" s="58"/>
      <c r="BQ25" s="58"/>
      <c r="BR25" s="58"/>
      <c r="BS25" s="58"/>
      <c r="BT25" s="58"/>
      <c r="BU25" s="58"/>
      <c r="BV25" s="58"/>
      <c r="BW25" s="59"/>
      <c r="BX25" s="59"/>
      <c r="BY25" s="59"/>
      <c r="BZ25" s="60"/>
      <c r="CA25" s="61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59"/>
      <c r="CM25" s="59"/>
      <c r="CN25" s="60"/>
      <c r="CO25" s="61"/>
      <c r="CP25" s="58"/>
      <c r="CQ25" s="58"/>
      <c r="CR25" s="58"/>
      <c r="CS25" s="58"/>
      <c r="CT25" s="58"/>
      <c r="CU25" s="58"/>
      <c r="CV25" s="58"/>
      <c r="CW25" s="58"/>
      <c r="CX25" s="58"/>
      <c r="CY25" s="59"/>
      <c r="CZ25" s="59"/>
      <c r="DA25" s="59"/>
      <c r="DB25" s="60"/>
      <c r="DC25" s="61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9"/>
      <c r="DO25" s="59"/>
      <c r="DP25" s="60"/>
      <c r="DQ25" s="61"/>
      <c r="DR25" s="58"/>
      <c r="DS25" s="58"/>
      <c r="DT25" s="58"/>
      <c r="DU25" s="58"/>
      <c r="DV25" s="58"/>
      <c r="DW25" s="58"/>
      <c r="DX25" s="58"/>
      <c r="DY25" s="58"/>
      <c r="DZ25" s="58"/>
      <c r="EA25" s="59"/>
      <c r="EB25" s="59"/>
      <c r="EC25" s="59"/>
      <c r="ED25" s="60"/>
      <c r="EE25" s="61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9"/>
      <c r="EQ25" s="59"/>
      <c r="ER25" s="60"/>
    </row>
    <row r="26" spans="2:148" ht="15.75">
      <c r="B26" s="113" t="s">
        <v>131</v>
      </c>
      <c r="C26" s="114" t="s">
        <v>132</v>
      </c>
      <c r="D26" s="115"/>
      <c r="E26" s="115"/>
      <c r="F26" s="115" t="s">
        <v>133</v>
      </c>
      <c r="G26" s="116">
        <v>18</v>
      </c>
      <c r="H26" s="117">
        <v>4</v>
      </c>
      <c r="I26" s="118"/>
      <c r="J26" s="118"/>
      <c r="K26" s="118"/>
      <c r="L26" s="118"/>
      <c r="M26" s="118"/>
      <c r="N26" s="58"/>
      <c r="O26" s="58"/>
      <c r="P26" s="58"/>
      <c r="Q26" s="58"/>
      <c r="R26" s="58"/>
      <c r="S26" s="58"/>
      <c r="T26" s="59"/>
      <c r="U26" s="59"/>
      <c r="V26" s="119"/>
      <c r="W26" s="120"/>
      <c r="X26" s="118"/>
      <c r="Y26" s="118"/>
      <c r="Z26" s="118"/>
      <c r="AA26" s="118"/>
      <c r="AB26" s="58"/>
      <c r="AC26" s="58"/>
      <c r="AD26" s="58"/>
      <c r="AE26" s="58"/>
      <c r="AF26" s="58"/>
      <c r="AG26" s="59"/>
      <c r="AH26" s="59"/>
      <c r="AI26" s="59"/>
      <c r="AJ26" s="119"/>
      <c r="AK26" s="120"/>
      <c r="AL26" s="118"/>
      <c r="AM26" s="118"/>
      <c r="AN26" s="118"/>
      <c r="AO26" s="118">
        <v>18</v>
      </c>
      <c r="AP26" s="118"/>
      <c r="AQ26" s="118"/>
      <c r="AR26" s="118"/>
      <c r="AS26" s="118"/>
      <c r="AT26" s="118"/>
      <c r="AU26" s="123"/>
      <c r="AV26" s="123"/>
      <c r="AW26" s="123"/>
      <c r="AX26" s="119">
        <v>4</v>
      </c>
      <c r="AY26" s="61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59"/>
      <c r="BK26" s="59"/>
      <c r="BL26" s="60"/>
      <c r="BM26" s="61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59"/>
      <c r="BY26" s="59"/>
      <c r="BZ26" s="60"/>
      <c r="CA26" s="61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9"/>
      <c r="CM26" s="59"/>
      <c r="CN26" s="60"/>
      <c r="CO26" s="61"/>
      <c r="CP26" s="58"/>
      <c r="CQ26" s="58"/>
      <c r="CR26" s="58"/>
      <c r="CS26" s="58"/>
      <c r="CT26" s="58"/>
      <c r="CU26" s="58"/>
      <c r="CV26" s="58"/>
      <c r="CW26" s="58"/>
      <c r="CX26" s="58"/>
      <c r="CY26" s="59"/>
      <c r="CZ26" s="59"/>
      <c r="DA26" s="59"/>
      <c r="DB26" s="60"/>
      <c r="DC26" s="61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9"/>
      <c r="DO26" s="59"/>
      <c r="DP26" s="60"/>
      <c r="DQ26" s="61"/>
      <c r="DR26" s="58"/>
      <c r="DS26" s="58"/>
      <c r="DT26" s="58"/>
      <c r="DU26" s="58"/>
      <c r="DV26" s="58"/>
      <c r="DW26" s="58"/>
      <c r="DX26" s="58"/>
      <c r="DY26" s="58"/>
      <c r="DZ26" s="58"/>
      <c r="EA26" s="59"/>
      <c r="EB26" s="59"/>
      <c r="EC26" s="59"/>
      <c r="ED26" s="60"/>
      <c r="EE26" s="61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9"/>
      <c r="EQ26" s="59"/>
      <c r="ER26" s="60"/>
    </row>
    <row r="27" spans="2:148" ht="15.75">
      <c r="B27" s="113" t="s">
        <v>134</v>
      </c>
      <c r="C27" s="114" t="s">
        <v>135</v>
      </c>
      <c r="D27" s="115"/>
      <c r="E27" s="115"/>
      <c r="F27" s="115" t="s">
        <v>133</v>
      </c>
      <c r="G27" s="116">
        <v>18</v>
      </c>
      <c r="H27" s="117">
        <v>3</v>
      </c>
      <c r="I27" s="118"/>
      <c r="J27" s="118"/>
      <c r="K27" s="118"/>
      <c r="L27" s="118"/>
      <c r="M27" s="118"/>
      <c r="N27" s="58"/>
      <c r="O27" s="58"/>
      <c r="P27" s="58"/>
      <c r="Q27" s="58"/>
      <c r="R27" s="58"/>
      <c r="S27" s="58"/>
      <c r="T27" s="59"/>
      <c r="U27" s="59"/>
      <c r="V27" s="119"/>
      <c r="W27" s="120"/>
      <c r="X27" s="118"/>
      <c r="Y27" s="118"/>
      <c r="Z27" s="118"/>
      <c r="AA27" s="118"/>
      <c r="AB27" s="58"/>
      <c r="AC27" s="58"/>
      <c r="AD27" s="58"/>
      <c r="AE27" s="58"/>
      <c r="AF27" s="58"/>
      <c r="AG27" s="59"/>
      <c r="AH27" s="59"/>
      <c r="AI27" s="59"/>
      <c r="AJ27" s="119"/>
      <c r="AK27" s="120"/>
      <c r="AL27" s="118"/>
      <c r="AM27" s="118"/>
      <c r="AN27" s="118"/>
      <c r="AO27" s="118">
        <v>18</v>
      </c>
      <c r="AP27" s="118"/>
      <c r="AQ27" s="118"/>
      <c r="AR27" s="118"/>
      <c r="AS27" s="118"/>
      <c r="AT27" s="118"/>
      <c r="AU27" s="123"/>
      <c r="AV27" s="123"/>
      <c r="AW27" s="123"/>
      <c r="AX27" s="119">
        <v>3</v>
      </c>
      <c r="AY27" s="61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59"/>
      <c r="BK27" s="59"/>
      <c r="BL27" s="60"/>
      <c r="BM27" s="61"/>
      <c r="BN27" s="58"/>
      <c r="BO27" s="58"/>
      <c r="BP27" s="58"/>
      <c r="BQ27" s="58"/>
      <c r="BR27" s="58"/>
      <c r="BS27" s="58"/>
      <c r="BT27" s="58"/>
      <c r="BU27" s="58"/>
      <c r="BV27" s="58"/>
      <c r="BW27" s="59"/>
      <c r="BX27" s="59"/>
      <c r="BY27" s="59"/>
      <c r="BZ27" s="60"/>
      <c r="CA27" s="61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59"/>
      <c r="CM27" s="59"/>
      <c r="CN27" s="60"/>
      <c r="CO27" s="61"/>
      <c r="CP27" s="58"/>
      <c r="CQ27" s="58"/>
      <c r="CR27" s="58"/>
      <c r="CS27" s="58"/>
      <c r="CT27" s="58"/>
      <c r="CU27" s="58"/>
      <c r="CV27" s="58"/>
      <c r="CW27" s="58"/>
      <c r="CX27" s="58"/>
      <c r="CY27" s="59"/>
      <c r="CZ27" s="59"/>
      <c r="DA27" s="59"/>
      <c r="DB27" s="60"/>
      <c r="DC27" s="61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9"/>
      <c r="DO27" s="59"/>
      <c r="DP27" s="60"/>
      <c r="DQ27" s="61"/>
      <c r="DR27" s="58"/>
      <c r="DS27" s="58"/>
      <c r="DT27" s="58"/>
      <c r="DU27" s="58"/>
      <c r="DV27" s="58"/>
      <c r="DW27" s="58"/>
      <c r="DX27" s="58"/>
      <c r="DY27" s="58"/>
      <c r="DZ27" s="58"/>
      <c r="EA27" s="59"/>
      <c r="EB27" s="59"/>
      <c r="EC27" s="59"/>
      <c r="ED27" s="60"/>
      <c r="EE27" s="61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9"/>
      <c r="EQ27" s="59"/>
      <c r="ER27" s="60"/>
    </row>
    <row r="28" spans="2:148" ht="15.75">
      <c r="B28" s="113" t="s">
        <v>136</v>
      </c>
      <c r="C28" s="114" t="s">
        <v>137</v>
      </c>
      <c r="D28" s="115"/>
      <c r="E28" s="115"/>
      <c r="F28" s="115" t="s">
        <v>133</v>
      </c>
      <c r="G28" s="116">
        <v>18</v>
      </c>
      <c r="H28" s="117">
        <v>3</v>
      </c>
      <c r="I28" s="118"/>
      <c r="J28" s="118"/>
      <c r="K28" s="118"/>
      <c r="L28" s="118"/>
      <c r="M28" s="118"/>
      <c r="N28" s="58"/>
      <c r="O28" s="58"/>
      <c r="P28" s="58"/>
      <c r="Q28" s="58"/>
      <c r="R28" s="58"/>
      <c r="S28" s="58"/>
      <c r="T28" s="59"/>
      <c r="U28" s="59"/>
      <c r="V28" s="119"/>
      <c r="W28" s="120"/>
      <c r="X28" s="118"/>
      <c r="Y28" s="118"/>
      <c r="Z28" s="118"/>
      <c r="AA28" s="118"/>
      <c r="AB28" s="58"/>
      <c r="AC28" s="58"/>
      <c r="AD28" s="58"/>
      <c r="AE28" s="58"/>
      <c r="AF28" s="58"/>
      <c r="AG28" s="59"/>
      <c r="AH28" s="59"/>
      <c r="AI28" s="59"/>
      <c r="AJ28" s="119"/>
      <c r="AK28" s="120"/>
      <c r="AL28" s="118"/>
      <c r="AM28" s="118"/>
      <c r="AN28" s="118"/>
      <c r="AO28" s="118">
        <v>18</v>
      </c>
      <c r="AP28" s="118"/>
      <c r="AQ28" s="118"/>
      <c r="AR28" s="118"/>
      <c r="AS28" s="118"/>
      <c r="AT28" s="118"/>
      <c r="AU28" s="123"/>
      <c r="AV28" s="123"/>
      <c r="AW28" s="123"/>
      <c r="AX28" s="119">
        <v>3</v>
      </c>
      <c r="AY28" s="61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59"/>
      <c r="BK28" s="59"/>
      <c r="BL28" s="60"/>
      <c r="BM28" s="61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59"/>
      <c r="BY28" s="59"/>
      <c r="BZ28" s="60"/>
      <c r="CA28" s="61"/>
      <c r="CB28" s="58"/>
      <c r="CC28" s="58"/>
      <c r="CD28" s="58"/>
      <c r="CE28" s="58"/>
      <c r="CF28" s="58"/>
      <c r="CG28" s="58"/>
      <c r="CH28" s="58"/>
      <c r="CI28" s="58"/>
      <c r="CJ28" s="58"/>
      <c r="CK28" s="59"/>
      <c r="CL28" s="59"/>
      <c r="CM28" s="59"/>
      <c r="CN28" s="60"/>
      <c r="CO28" s="61"/>
      <c r="CP28" s="58"/>
      <c r="CQ28" s="58"/>
      <c r="CR28" s="58"/>
      <c r="CS28" s="58"/>
      <c r="CT28" s="58"/>
      <c r="CU28" s="58"/>
      <c r="CV28" s="58"/>
      <c r="CW28" s="58"/>
      <c r="CX28" s="58"/>
      <c r="CY28" s="59"/>
      <c r="CZ28" s="59"/>
      <c r="DA28" s="59"/>
      <c r="DB28" s="60"/>
      <c r="DC28" s="61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9"/>
      <c r="DO28" s="59"/>
      <c r="DP28" s="60"/>
      <c r="DQ28" s="61"/>
      <c r="DR28" s="58"/>
      <c r="DS28" s="58"/>
      <c r="DT28" s="58"/>
      <c r="DU28" s="58"/>
      <c r="DV28" s="58"/>
      <c r="DW28" s="58"/>
      <c r="DX28" s="58"/>
      <c r="DY28" s="58"/>
      <c r="DZ28" s="58"/>
      <c r="EA28" s="59"/>
      <c r="EB28" s="59"/>
      <c r="EC28" s="59"/>
      <c r="ED28" s="60"/>
      <c r="EE28" s="61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9"/>
      <c r="EQ28" s="59"/>
      <c r="ER28" s="60"/>
    </row>
    <row r="29" spans="2:148" ht="15.75">
      <c r="B29" s="113" t="s">
        <v>138</v>
      </c>
      <c r="C29" s="77" t="s">
        <v>139</v>
      </c>
      <c r="D29" s="115"/>
      <c r="E29" s="115"/>
      <c r="F29" s="115" t="s">
        <v>127</v>
      </c>
      <c r="G29" s="116">
        <v>27</v>
      </c>
      <c r="H29" s="117">
        <v>5</v>
      </c>
      <c r="I29" s="118"/>
      <c r="J29" s="118"/>
      <c r="K29" s="118"/>
      <c r="L29" s="118"/>
      <c r="M29" s="118">
        <v>18</v>
      </c>
      <c r="N29" s="58"/>
      <c r="O29" s="58"/>
      <c r="P29" s="58"/>
      <c r="Q29" s="58"/>
      <c r="R29" s="58"/>
      <c r="S29" s="58"/>
      <c r="T29" s="59"/>
      <c r="U29" s="59"/>
      <c r="V29" s="119">
        <v>3</v>
      </c>
      <c r="W29" s="120"/>
      <c r="X29" s="118"/>
      <c r="Y29" s="118"/>
      <c r="Z29" s="118"/>
      <c r="AA29" s="118">
        <v>9</v>
      </c>
      <c r="AB29" s="58"/>
      <c r="AC29" s="58"/>
      <c r="AD29" s="58"/>
      <c r="AE29" s="58"/>
      <c r="AF29" s="58"/>
      <c r="AG29" s="59"/>
      <c r="AH29" s="59"/>
      <c r="AI29" s="59"/>
      <c r="AJ29" s="119">
        <v>2</v>
      </c>
      <c r="AK29" s="120"/>
      <c r="AL29" s="118"/>
      <c r="AM29" s="118"/>
      <c r="AN29" s="118"/>
      <c r="AO29" s="118"/>
      <c r="AP29" s="118"/>
      <c r="AQ29" s="118"/>
      <c r="AR29" s="118"/>
      <c r="AS29" s="118"/>
      <c r="AT29" s="118"/>
      <c r="AU29" s="123"/>
      <c r="AV29" s="123"/>
      <c r="AW29" s="123"/>
      <c r="AX29" s="119"/>
      <c r="AY29" s="61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59"/>
      <c r="BK29" s="59"/>
      <c r="BL29" s="60"/>
      <c r="BM29" s="61"/>
      <c r="BN29" s="58"/>
      <c r="BO29" s="58"/>
      <c r="BP29" s="58"/>
      <c r="BQ29" s="58"/>
      <c r="BR29" s="58"/>
      <c r="BS29" s="58"/>
      <c r="BT29" s="58"/>
      <c r="BU29" s="58"/>
      <c r="BV29" s="58"/>
      <c r="BW29" s="59"/>
      <c r="BX29" s="59"/>
      <c r="BY29" s="59"/>
      <c r="BZ29" s="60"/>
      <c r="CA29" s="61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9"/>
      <c r="CM29" s="59"/>
      <c r="CN29" s="60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9"/>
      <c r="CZ29" s="59"/>
      <c r="DA29" s="59"/>
      <c r="DB29" s="60"/>
      <c r="DC29" s="61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9"/>
      <c r="DO29" s="59"/>
      <c r="DP29" s="60"/>
      <c r="DQ29" s="61"/>
      <c r="DR29" s="58"/>
      <c r="DS29" s="58"/>
      <c r="DT29" s="58"/>
      <c r="DU29" s="58"/>
      <c r="DV29" s="58"/>
      <c r="DW29" s="58"/>
      <c r="DX29" s="58"/>
      <c r="DY29" s="58"/>
      <c r="DZ29" s="58"/>
      <c r="EA29" s="59"/>
      <c r="EB29" s="59"/>
      <c r="EC29" s="59"/>
      <c r="ED29" s="60"/>
      <c r="EE29" s="61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9"/>
      <c r="EQ29" s="59"/>
      <c r="ER29" s="60"/>
    </row>
    <row r="30" spans="2:148" ht="15.75">
      <c r="B30" s="113" t="s">
        <v>140</v>
      </c>
      <c r="C30" s="114" t="s">
        <v>141</v>
      </c>
      <c r="D30" s="115"/>
      <c r="E30" s="115"/>
      <c r="F30" s="115" t="s">
        <v>120</v>
      </c>
      <c r="G30" s="116">
        <v>9</v>
      </c>
      <c r="H30" s="117">
        <v>2</v>
      </c>
      <c r="I30" s="118"/>
      <c r="J30" s="118"/>
      <c r="K30" s="118"/>
      <c r="L30" s="118"/>
      <c r="M30" s="118"/>
      <c r="N30" s="58"/>
      <c r="O30" s="58"/>
      <c r="P30" s="58"/>
      <c r="Q30" s="58"/>
      <c r="R30" s="58"/>
      <c r="S30" s="58"/>
      <c r="T30" s="59"/>
      <c r="U30" s="59"/>
      <c r="V30" s="119"/>
      <c r="W30" s="120"/>
      <c r="X30" s="118"/>
      <c r="Y30" s="118"/>
      <c r="Z30" s="118"/>
      <c r="AA30" s="118">
        <v>9</v>
      </c>
      <c r="AB30" s="58"/>
      <c r="AC30" s="58"/>
      <c r="AD30" s="58"/>
      <c r="AE30" s="58"/>
      <c r="AF30" s="58"/>
      <c r="AG30" s="59"/>
      <c r="AH30" s="59"/>
      <c r="AI30" s="59"/>
      <c r="AJ30" s="119">
        <v>2</v>
      </c>
      <c r="AK30" s="120"/>
      <c r="AL30" s="118"/>
      <c r="AM30" s="118"/>
      <c r="AN30" s="118"/>
      <c r="AO30" s="118"/>
      <c r="AP30" s="118"/>
      <c r="AQ30" s="118"/>
      <c r="AR30" s="118"/>
      <c r="AS30" s="118"/>
      <c r="AT30" s="118"/>
      <c r="AU30" s="123"/>
      <c r="AV30" s="123"/>
      <c r="AW30" s="123"/>
      <c r="AX30" s="119"/>
      <c r="AY30" s="61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59"/>
      <c r="BK30" s="59"/>
      <c r="BL30" s="60"/>
      <c r="BM30" s="61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9"/>
      <c r="BY30" s="59"/>
      <c r="BZ30" s="60"/>
      <c r="CA30" s="61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9"/>
      <c r="CM30" s="59"/>
      <c r="CN30" s="60"/>
      <c r="CO30" s="61"/>
      <c r="CP30" s="58"/>
      <c r="CQ30" s="58"/>
      <c r="CR30" s="58"/>
      <c r="CS30" s="58"/>
      <c r="CT30" s="58"/>
      <c r="CU30" s="58"/>
      <c r="CV30" s="58"/>
      <c r="CW30" s="58"/>
      <c r="CX30" s="58"/>
      <c r="CY30" s="59"/>
      <c r="CZ30" s="59"/>
      <c r="DA30" s="59"/>
      <c r="DB30" s="60"/>
      <c r="DC30" s="61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9"/>
      <c r="DO30" s="59"/>
      <c r="DP30" s="60"/>
      <c r="DQ30" s="61"/>
      <c r="DR30" s="58"/>
      <c r="DS30" s="58"/>
      <c r="DT30" s="58"/>
      <c r="DU30" s="58"/>
      <c r="DV30" s="58"/>
      <c r="DW30" s="58"/>
      <c r="DX30" s="58"/>
      <c r="DY30" s="58"/>
      <c r="DZ30" s="58"/>
      <c r="EA30" s="59"/>
      <c r="EB30" s="59"/>
      <c r="EC30" s="59"/>
      <c r="ED30" s="60"/>
      <c r="EE30" s="61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59"/>
      <c r="EQ30" s="59"/>
      <c r="ER30" s="60"/>
    </row>
    <row r="31" spans="2:148" ht="15.75">
      <c r="B31" s="244" t="s">
        <v>18</v>
      </c>
      <c r="C31" s="245"/>
      <c r="D31" s="245"/>
      <c r="E31" s="245"/>
      <c r="F31" s="246"/>
      <c r="G31" s="41">
        <f>SUM(G19:G30)</f>
        <v>243</v>
      </c>
      <c r="H31" s="42">
        <f>SUM(H19:H30)</f>
        <v>44</v>
      </c>
      <c r="I31" s="118"/>
      <c r="J31" s="118"/>
      <c r="K31" s="118"/>
      <c r="L31" s="118"/>
      <c r="M31" s="118"/>
      <c r="N31" s="33"/>
      <c r="O31" s="33"/>
      <c r="P31" s="33"/>
      <c r="Q31" s="33"/>
      <c r="R31" s="33"/>
      <c r="S31" s="33"/>
      <c r="T31" s="33"/>
      <c r="U31" s="33"/>
      <c r="V31" s="119"/>
      <c r="W31" s="120"/>
      <c r="X31" s="118"/>
      <c r="Y31" s="118"/>
      <c r="Z31" s="118"/>
      <c r="AA31" s="118"/>
      <c r="AB31" s="33"/>
      <c r="AC31" s="33"/>
      <c r="AD31" s="33"/>
      <c r="AE31" s="33"/>
      <c r="AF31" s="33"/>
      <c r="AG31" s="33"/>
      <c r="AH31" s="33"/>
      <c r="AI31" s="33"/>
      <c r="AJ31" s="119"/>
      <c r="AK31" s="124"/>
      <c r="AL31" s="118"/>
      <c r="AM31" s="118"/>
      <c r="AN31" s="118"/>
      <c r="AO31" s="118"/>
      <c r="AP31" s="125"/>
      <c r="AQ31" s="125"/>
      <c r="AR31" s="125"/>
      <c r="AS31" s="125"/>
      <c r="AT31" s="125"/>
      <c r="AU31" s="125"/>
      <c r="AV31" s="125"/>
      <c r="AW31" s="125"/>
      <c r="AX31" s="126"/>
      <c r="AY31" s="35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7"/>
      <c r="BM31" s="35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5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7"/>
      <c r="CO31" s="35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7"/>
      <c r="DC31" s="35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7"/>
      <c r="DQ31" s="35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7"/>
      <c r="EE31" s="35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7"/>
    </row>
    <row r="32" spans="2:148" ht="15.75">
      <c r="B32" s="214" t="s">
        <v>99</v>
      </c>
      <c r="C32" s="241"/>
      <c r="D32" s="241"/>
      <c r="E32" s="241"/>
      <c r="F32" s="241"/>
      <c r="G32" s="242"/>
      <c r="H32" s="24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7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7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7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7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7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7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7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7"/>
    </row>
    <row r="33" spans="2:148" s="99" customFormat="1" ht="15.75">
      <c r="B33" s="214" t="s">
        <v>143</v>
      </c>
      <c r="C33" s="215"/>
      <c r="D33" s="215"/>
      <c r="E33" s="215"/>
      <c r="F33" s="215"/>
      <c r="G33" s="215"/>
      <c r="H33" s="2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32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6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6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6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6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6"/>
    </row>
    <row r="34" spans="2:148" ht="15.75">
      <c r="B34" s="127" t="s">
        <v>115</v>
      </c>
      <c r="C34" s="128" t="s">
        <v>142</v>
      </c>
      <c r="D34" s="129"/>
      <c r="E34" s="130"/>
      <c r="F34" s="129" t="s">
        <v>117</v>
      </c>
      <c r="G34" s="148">
        <v>5</v>
      </c>
      <c r="H34" s="148">
        <v>1</v>
      </c>
      <c r="I34" s="118">
        <v>5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23"/>
      <c r="U34" s="123"/>
      <c r="V34" s="119">
        <v>1</v>
      </c>
      <c r="W34" s="61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59"/>
      <c r="AI34" s="59"/>
      <c r="AJ34" s="60"/>
      <c r="AK34" s="61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9"/>
      <c r="AW34" s="59"/>
      <c r="AX34" s="60"/>
      <c r="AY34" s="61"/>
      <c r="AZ34" s="58"/>
      <c r="BA34" s="58"/>
      <c r="BB34" s="58"/>
      <c r="BC34" s="58"/>
      <c r="BD34" s="58"/>
      <c r="BE34" s="58"/>
      <c r="BF34" s="58"/>
      <c r="BG34" s="58"/>
      <c r="BH34" s="58"/>
      <c r="BI34" s="59"/>
      <c r="BJ34" s="59"/>
      <c r="BK34" s="59"/>
      <c r="BL34" s="60"/>
      <c r="BM34" s="61"/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59"/>
      <c r="BY34" s="59"/>
      <c r="BZ34" s="60"/>
      <c r="CA34" s="61"/>
      <c r="CB34" s="58"/>
      <c r="CC34" s="58"/>
      <c r="CD34" s="58"/>
      <c r="CE34" s="58"/>
      <c r="CF34" s="58"/>
      <c r="CG34" s="58"/>
      <c r="CH34" s="58"/>
      <c r="CI34" s="58"/>
      <c r="CJ34" s="58"/>
      <c r="CK34" s="59"/>
      <c r="CL34" s="59"/>
      <c r="CM34" s="59"/>
      <c r="CN34" s="60"/>
      <c r="CO34" s="61"/>
      <c r="CP34" s="58"/>
      <c r="CQ34" s="58"/>
      <c r="CR34" s="58"/>
      <c r="CS34" s="58"/>
      <c r="CT34" s="58"/>
      <c r="CU34" s="58"/>
      <c r="CV34" s="58"/>
      <c r="CW34" s="58"/>
      <c r="CX34" s="58"/>
      <c r="CY34" s="59"/>
      <c r="CZ34" s="59"/>
      <c r="DA34" s="59"/>
      <c r="DB34" s="60"/>
      <c r="DC34" s="61"/>
      <c r="DD34" s="58"/>
      <c r="DE34" s="58"/>
      <c r="DF34" s="58"/>
      <c r="DG34" s="58"/>
      <c r="DH34" s="58"/>
      <c r="DI34" s="58"/>
      <c r="DJ34" s="58"/>
      <c r="DK34" s="58"/>
      <c r="DL34" s="58"/>
      <c r="DM34" s="59"/>
      <c r="DN34" s="59"/>
      <c r="DO34" s="59"/>
      <c r="DP34" s="60"/>
      <c r="DQ34" s="61"/>
      <c r="DR34" s="58"/>
      <c r="DS34" s="58"/>
      <c r="DT34" s="58"/>
      <c r="DU34" s="58"/>
      <c r="DV34" s="58"/>
      <c r="DW34" s="58"/>
      <c r="DX34" s="58"/>
      <c r="DY34" s="58"/>
      <c r="DZ34" s="58"/>
      <c r="EA34" s="59"/>
      <c r="EB34" s="59"/>
      <c r="EC34" s="59"/>
      <c r="ED34" s="60"/>
      <c r="EE34" s="61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9"/>
      <c r="EQ34" s="59"/>
      <c r="ER34" s="60"/>
    </row>
    <row r="35" spans="2:148" ht="15.75">
      <c r="B35" s="228" t="s">
        <v>18</v>
      </c>
      <c r="C35" s="229"/>
      <c r="D35" s="230"/>
      <c r="E35" s="230"/>
      <c r="F35" s="231"/>
      <c r="G35" s="44">
        <f>SUM(G34:G34)</f>
        <v>5</v>
      </c>
      <c r="H35" s="43">
        <f>SUM(H34:H34)</f>
        <v>1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7"/>
      <c r="AK35" s="35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7"/>
      <c r="AY35" s="35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7"/>
      <c r="BM35" s="35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7"/>
      <c r="CA35" s="35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7"/>
      <c r="CO35" s="35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7"/>
      <c r="DC35" s="35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7"/>
      <c r="DQ35" s="35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7"/>
      <c r="EE35" s="35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7"/>
    </row>
    <row r="36" spans="2:148" ht="15.75">
      <c r="B36" s="255" t="s">
        <v>149</v>
      </c>
      <c r="C36" s="245"/>
      <c r="D36" s="245"/>
      <c r="E36" s="245"/>
      <c r="F36" s="245"/>
      <c r="G36" s="245"/>
      <c r="H36" s="25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7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7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7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7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7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7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7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7"/>
    </row>
    <row r="37" spans="2:148" ht="18">
      <c r="B37" s="133" t="s">
        <v>115</v>
      </c>
      <c r="C37" s="134" t="s">
        <v>144</v>
      </c>
      <c r="D37" s="129"/>
      <c r="E37" s="129"/>
      <c r="F37" s="147" t="s">
        <v>145</v>
      </c>
      <c r="G37" s="148">
        <v>45</v>
      </c>
      <c r="H37" s="148">
        <v>4</v>
      </c>
      <c r="I37" s="58"/>
      <c r="J37" s="118"/>
      <c r="K37" s="118">
        <v>18</v>
      </c>
      <c r="L37" s="118"/>
      <c r="M37" s="118"/>
      <c r="N37" s="118"/>
      <c r="O37" s="118"/>
      <c r="P37" s="118"/>
      <c r="Q37" s="118"/>
      <c r="R37" s="118"/>
      <c r="S37" s="118"/>
      <c r="T37" s="123"/>
      <c r="U37" s="123"/>
      <c r="V37" s="119">
        <v>2</v>
      </c>
      <c r="W37" s="120"/>
      <c r="X37" s="118"/>
      <c r="Y37" s="118">
        <v>18</v>
      </c>
      <c r="Z37" s="118"/>
      <c r="AA37" s="118"/>
      <c r="AB37" s="118"/>
      <c r="AC37" s="118"/>
      <c r="AD37" s="118"/>
      <c r="AE37" s="118"/>
      <c r="AF37" s="118"/>
      <c r="AG37" s="123"/>
      <c r="AH37" s="123"/>
      <c r="AI37" s="123"/>
      <c r="AJ37" s="119">
        <v>1</v>
      </c>
      <c r="AK37" s="120"/>
      <c r="AL37" s="118"/>
      <c r="AM37" s="118">
        <v>9</v>
      </c>
      <c r="AN37" s="118"/>
      <c r="AO37" s="118"/>
      <c r="AP37" s="118"/>
      <c r="AQ37" s="118"/>
      <c r="AR37" s="118"/>
      <c r="AS37" s="118"/>
      <c r="AT37" s="118"/>
      <c r="AU37" s="123"/>
      <c r="AV37" s="123"/>
      <c r="AW37" s="123"/>
      <c r="AX37" s="119">
        <v>1</v>
      </c>
      <c r="AY37" s="120"/>
      <c r="AZ37" s="118"/>
      <c r="BA37" s="118"/>
      <c r="BB37" s="118"/>
      <c r="BC37" s="118"/>
      <c r="BD37" s="118"/>
      <c r="BE37" s="118"/>
      <c r="BF37" s="118"/>
      <c r="BG37" s="118"/>
      <c r="BH37" s="118"/>
      <c r="BI37" s="123"/>
      <c r="BJ37" s="123"/>
      <c r="BK37" s="123"/>
      <c r="BL37" s="119"/>
      <c r="BM37" s="61"/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59"/>
      <c r="BY37" s="59"/>
      <c r="BZ37" s="60"/>
      <c r="CA37" s="61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9"/>
      <c r="CM37" s="59"/>
      <c r="CN37" s="60"/>
      <c r="CO37" s="61"/>
      <c r="CP37" s="58"/>
      <c r="CQ37" s="58"/>
      <c r="CR37" s="58"/>
      <c r="CS37" s="58"/>
      <c r="CT37" s="58"/>
      <c r="CU37" s="58"/>
      <c r="CV37" s="58"/>
      <c r="CW37" s="58"/>
      <c r="CX37" s="58"/>
      <c r="CY37" s="59"/>
      <c r="CZ37" s="59"/>
      <c r="DA37" s="59"/>
      <c r="DB37" s="60"/>
      <c r="DC37" s="61"/>
      <c r="DD37" s="58"/>
      <c r="DE37" s="58"/>
      <c r="DF37" s="58"/>
      <c r="DG37" s="58"/>
      <c r="DH37" s="58"/>
      <c r="DI37" s="58"/>
      <c r="DJ37" s="58"/>
      <c r="DK37" s="58"/>
      <c r="DL37" s="58"/>
      <c r="DM37" s="59"/>
      <c r="DN37" s="59"/>
      <c r="DO37" s="59"/>
      <c r="DP37" s="60"/>
      <c r="DQ37" s="61"/>
      <c r="DR37" s="58"/>
      <c r="DS37" s="58"/>
      <c r="DT37" s="58"/>
      <c r="DU37" s="58"/>
      <c r="DV37" s="58"/>
      <c r="DW37" s="58"/>
      <c r="DX37" s="58"/>
      <c r="DY37" s="58"/>
      <c r="DZ37" s="58"/>
      <c r="EA37" s="59"/>
      <c r="EB37" s="59"/>
      <c r="EC37" s="59"/>
      <c r="ED37" s="60"/>
      <c r="EE37" s="61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9"/>
      <c r="EQ37" s="59"/>
      <c r="ER37" s="60"/>
    </row>
    <row r="38" spans="2:148" ht="31.5">
      <c r="B38" s="133" t="s">
        <v>118</v>
      </c>
      <c r="C38" s="78" t="s">
        <v>173</v>
      </c>
      <c r="D38" s="135" t="s">
        <v>146</v>
      </c>
      <c r="E38" s="135"/>
      <c r="F38" s="149" t="s">
        <v>147</v>
      </c>
      <c r="G38" s="150">
        <v>72</v>
      </c>
      <c r="H38" s="151">
        <v>25</v>
      </c>
      <c r="I38" s="58"/>
      <c r="J38" s="118"/>
      <c r="K38" s="118"/>
      <c r="L38" s="118">
        <v>18</v>
      </c>
      <c r="M38" s="118"/>
      <c r="N38" s="118"/>
      <c r="O38" s="118"/>
      <c r="P38" s="118"/>
      <c r="Q38" s="118"/>
      <c r="R38" s="118"/>
      <c r="S38" s="118"/>
      <c r="T38" s="123"/>
      <c r="U38" s="123"/>
      <c r="V38" s="119">
        <v>3</v>
      </c>
      <c r="W38" s="120"/>
      <c r="X38" s="118"/>
      <c r="Y38" s="118"/>
      <c r="Z38" s="118">
        <v>18</v>
      </c>
      <c r="AA38" s="118"/>
      <c r="AB38" s="118"/>
      <c r="AC38" s="118"/>
      <c r="AD38" s="118"/>
      <c r="AE38" s="118"/>
      <c r="AF38" s="118"/>
      <c r="AG38" s="123"/>
      <c r="AH38" s="123"/>
      <c r="AI38" s="123"/>
      <c r="AJ38" s="119">
        <v>3</v>
      </c>
      <c r="AK38" s="120"/>
      <c r="AL38" s="118"/>
      <c r="AM38" s="118"/>
      <c r="AN38" s="118">
        <v>18</v>
      </c>
      <c r="AO38" s="118"/>
      <c r="AP38" s="118"/>
      <c r="AQ38" s="118"/>
      <c r="AR38" s="118"/>
      <c r="AS38" s="118"/>
      <c r="AT38" s="118"/>
      <c r="AU38" s="123"/>
      <c r="AV38" s="123"/>
      <c r="AW38" s="123"/>
      <c r="AX38" s="119">
        <v>3</v>
      </c>
      <c r="AY38" s="120"/>
      <c r="AZ38" s="118"/>
      <c r="BA38" s="118"/>
      <c r="BB38" s="118">
        <v>18</v>
      </c>
      <c r="BC38" s="118"/>
      <c r="BD38" s="118"/>
      <c r="BE38" s="118"/>
      <c r="BF38" s="118"/>
      <c r="BG38" s="118"/>
      <c r="BH38" s="118"/>
      <c r="BI38" s="123"/>
      <c r="BJ38" s="123"/>
      <c r="BK38" s="123"/>
      <c r="BL38" s="119">
        <v>16</v>
      </c>
      <c r="BM38" s="61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59"/>
      <c r="BY38" s="59"/>
      <c r="BZ38" s="60"/>
      <c r="CA38" s="61"/>
      <c r="CB38" s="58"/>
      <c r="CC38" s="58"/>
      <c r="CD38" s="58"/>
      <c r="CE38" s="58"/>
      <c r="CF38" s="58"/>
      <c r="CG38" s="58"/>
      <c r="CH38" s="58"/>
      <c r="CI38" s="58"/>
      <c r="CJ38" s="58"/>
      <c r="CK38" s="59"/>
      <c r="CL38" s="59"/>
      <c r="CM38" s="59"/>
      <c r="CN38" s="60"/>
      <c r="CO38" s="61"/>
      <c r="CP38" s="58"/>
      <c r="CQ38" s="58"/>
      <c r="CR38" s="58"/>
      <c r="CS38" s="58"/>
      <c r="CT38" s="58"/>
      <c r="CU38" s="58"/>
      <c r="CV38" s="58"/>
      <c r="CW38" s="58"/>
      <c r="CX38" s="58"/>
      <c r="CY38" s="59"/>
      <c r="CZ38" s="59"/>
      <c r="DA38" s="59"/>
      <c r="DB38" s="60"/>
      <c r="DC38" s="61"/>
      <c r="DD38" s="58"/>
      <c r="DE38" s="58"/>
      <c r="DF38" s="58"/>
      <c r="DG38" s="58"/>
      <c r="DH38" s="58"/>
      <c r="DI38" s="58"/>
      <c r="DJ38" s="58"/>
      <c r="DK38" s="58"/>
      <c r="DL38" s="58"/>
      <c r="DM38" s="59"/>
      <c r="DN38" s="59"/>
      <c r="DO38" s="59"/>
      <c r="DP38" s="60"/>
      <c r="DQ38" s="61"/>
      <c r="DR38" s="58"/>
      <c r="DS38" s="58"/>
      <c r="DT38" s="58"/>
      <c r="DU38" s="58"/>
      <c r="DV38" s="58"/>
      <c r="DW38" s="58"/>
      <c r="DX38" s="58"/>
      <c r="DY38" s="58"/>
      <c r="DZ38" s="58"/>
      <c r="EA38" s="59"/>
      <c r="EB38" s="59"/>
      <c r="EC38" s="59"/>
      <c r="ED38" s="60"/>
      <c r="EE38" s="61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9"/>
      <c r="EQ38" s="59"/>
      <c r="ER38" s="60"/>
    </row>
    <row r="39" spans="2:148" ht="18">
      <c r="B39" s="133" t="s">
        <v>122</v>
      </c>
      <c r="C39" s="136" t="s">
        <v>174</v>
      </c>
      <c r="D39" s="137"/>
      <c r="E39" s="137"/>
      <c r="F39" s="137" t="s">
        <v>133</v>
      </c>
      <c r="G39" s="152">
        <v>18</v>
      </c>
      <c r="H39" s="153">
        <v>4</v>
      </c>
      <c r="I39" s="5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3"/>
      <c r="U39" s="123"/>
      <c r="V39" s="119"/>
      <c r="W39" s="120"/>
      <c r="X39" s="118"/>
      <c r="Y39" s="118"/>
      <c r="Z39" s="118"/>
      <c r="AA39" s="118"/>
      <c r="AB39" s="118"/>
      <c r="AC39" s="118"/>
      <c r="AD39" s="118"/>
      <c r="AE39" s="118"/>
      <c r="AF39" s="118"/>
      <c r="AG39" s="123"/>
      <c r="AH39" s="123"/>
      <c r="AI39" s="123"/>
      <c r="AJ39" s="119"/>
      <c r="AK39" s="120"/>
      <c r="AL39" s="118"/>
      <c r="AM39" s="118"/>
      <c r="AN39" s="118"/>
      <c r="AO39" s="118">
        <v>18</v>
      </c>
      <c r="AP39" s="118"/>
      <c r="AQ39" s="118"/>
      <c r="AR39" s="118"/>
      <c r="AS39" s="118"/>
      <c r="AT39" s="118"/>
      <c r="AU39" s="123"/>
      <c r="AV39" s="123"/>
      <c r="AW39" s="123"/>
      <c r="AX39" s="119">
        <v>4</v>
      </c>
      <c r="AY39" s="120"/>
      <c r="AZ39" s="118"/>
      <c r="BA39" s="118"/>
      <c r="BB39" s="118"/>
      <c r="BC39" s="118"/>
      <c r="BD39" s="118"/>
      <c r="BE39" s="118"/>
      <c r="BF39" s="118"/>
      <c r="BG39" s="118"/>
      <c r="BH39" s="118"/>
      <c r="BI39" s="123"/>
      <c r="BJ39" s="123"/>
      <c r="BK39" s="123"/>
      <c r="BL39" s="119"/>
      <c r="BM39" s="61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59"/>
      <c r="BY39" s="59"/>
      <c r="BZ39" s="60"/>
      <c r="CA39" s="61"/>
      <c r="CB39" s="58"/>
      <c r="CC39" s="58"/>
      <c r="CD39" s="58"/>
      <c r="CE39" s="58"/>
      <c r="CF39" s="58"/>
      <c r="CG39" s="58"/>
      <c r="CH39" s="58"/>
      <c r="CI39" s="58"/>
      <c r="CJ39" s="58"/>
      <c r="CK39" s="59"/>
      <c r="CL39" s="59"/>
      <c r="CM39" s="59"/>
      <c r="CN39" s="60"/>
      <c r="CO39" s="61"/>
      <c r="CP39" s="58"/>
      <c r="CQ39" s="58"/>
      <c r="CR39" s="58"/>
      <c r="CS39" s="58"/>
      <c r="CT39" s="58"/>
      <c r="CU39" s="58"/>
      <c r="CV39" s="58"/>
      <c r="CW39" s="58"/>
      <c r="CX39" s="58"/>
      <c r="CY39" s="59"/>
      <c r="CZ39" s="59"/>
      <c r="DA39" s="59"/>
      <c r="DB39" s="60"/>
      <c r="DC39" s="61"/>
      <c r="DD39" s="58"/>
      <c r="DE39" s="58"/>
      <c r="DF39" s="58"/>
      <c r="DG39" s="58"/>
      <c r="DH39" s="58"/>
      <c r="DI39" s="58"/>
      <c r="DJ39" s="58"/>
      <c r="DK39" s="58"/>
      <c r="DL39" s="58"/>
      <c r="DM39" s="59"/>
      <c r="DN39" s="59"/>
      <c r="DO39" s="59"/>
      <c r="DP39" s="60"/>
      <c r="DQ39" s="61"/>
      <c r="DR39" s="58"/>
      <c r="DS39" s="58"/>
      <c r="DT39" s="58"/>
      <c r="DU39" s="58"/>
      <c r="DV39" s="58"/>
      <c r="DW39" s="58"/>
      <c r="DX39" s="58"/>
      <c r="DY39" s="58"/>
      <c r="DZ39" s="58"/>
      <c r="EA39" s="59"/>
      <c r="EB39" s="59"/>
      <c r="EC39" s="59"/>
      <c r="ED39" s="60"/>
      <c r="EE39" s="61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59"/>
      <c r="EQ39" s="59"/>
      <c r="ER39" s="60"/>
    </row>
    <row r="40" spans="2:148" ht="18">
      <c r="B40" s="133" t="s">
        <v>124</v>
      </c>
      <c r="C40" s="136" t="s">
        <v>190</v>
      </c>
      <c r="D40" s="137"/>
      <c r="E40" s="137"/>
      <c r="F40" s="137" t="s">
        <v>146</v>
      </c>
      <c r="G40" s="152">
        <v>18</v>
      </c>
      <c r="H40" s="153">
        <v>4</v>
      </c>
      <c r="I40" s="5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23"/>
      <c r="U40" s="123"/>
      <c r="V40" s="119"/>
      <c r="W40" s="120"/>
      <c r="X40" s="118"/>
      <c r="Y40" s="118"/>
      <c r="Z40" s="118"/>
      <c r="AA40" s="118"/>
      <c r="AB40" s="118"/>
      <c r="AC40" s="118"/>
      <c r="AD40" s="118"/>
      <c r="AE40" s="118"/>
      <c r="AF40" s="118"/>
      <c r="AG40" s="123"/>
      <c r="AH40" s="123"/>
      <c r="AI40" s="123"/>
      <c r="AJ40" s="119"/>
      <c r="AK40" s="120"/>
      <c r="AL40" s="118"/>
      <c r="AM40" s="118"/>
      <c r="AN40" s="118"/>
      <c r="AO40" s="118"/>
      <c r="AP40" s="118"/>
      <c r="AQ40" s="118"/>
      <c r="AR40" s="118"/>
      <c r="AS40" s="118"/>
      <c r="AT40" s="118"/>
      <c r="AU40" s="123"/>
      <c r="AV40" s="123"/>
      <c r="AW40" s="123"/>
      <c r="AX40" s="119"/>
      <c r="AY40" s="120">
        <v>18</v>
      </c>
      <c r="AZ40" s="118"/>
      <c r="BA40" s="118"/>
      <c r="BB40" s="118"/>
      <c r="BC40" s="118"/>
      <c r="BD40" s="118"/>
      <c r="BE40" s="118"/>
      <c r="BF40" s="118"/>
      <c r="BG40" s="118"/>
      <c r="BH40" s="118"/>
      <c r="BI40" s="123"/>
      <c r="BJ40" s="123"/>
      <c r="BK40" s="123"/>
      <c r="BL40" s="119">
        <v>4</v>
      </c>
      <c r="BM40" s="61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59"/>
      <c r="BY40" s="59"/>
      <c r="BZ40" s="60"/>
      <c r="CA40" s="61"/>
      <c r="CB40" s="58"/>
      <c r="CC40" s="58"/>
      <c r="CD40" s="58"/>
      <c r="CE40" s="58"/>
      <c r="CF40" s="58"/>
      <c r="CG40" s="58"/>
      <c r="CH40" s="58"/>
      <c r="CI40" s="58"/>
      <c r="CJ40" s="58"/>
      <c r="CK40" s="59"/>
      <c r="CL40" s="59"/>
      <c r="CM40" s="59"/>
      <c r="CN40" s="60"/>
      <c r="CO40" s="61"/>
      <c r="CP40" s="58"/>
      <c r="CQ40" s="58"/>
      <c r="CR40" s="58"/>
      <c r="CS40" s="58"/>
      <c r="CT40" s="58"/>
      <c r="CU40" s="58"/>
      <c r="CV40" s="58"/>
      <c r="CW40" s="58"/>
      <c r="CX40" s="58"/>
      <c r="CY40" s="59"/>
      <c r="CZ40" s="59"/>
      <c r="DA40" s="59"/>
      <c r="DB40" s="60"/>
      <c r="DC40" s="61"/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59"/>
      <c r="DO40" s="59"/>
      <c r="DP40" s="60"/>
      <c r="DQ40" s="61"/>
      <c r="DR40" s="58"/>
      <c r="DS40" s="58"/>
      <c r="DT40" s="58"/>
      <c r="DU40" s="58"/>
      <c r="DV40" s="58"/>
      <c r="DW40" s="58"/>
      <c r="DX40" s="58"/>
      <c r="DY40" s="58"/>
      <c r="DZ40" s="58"/>
      <c r="EA40" s="59"/>
      <c r="EB40" s="59"/>
      <c r="EC40" s="59"/>
      <c r="ED40" s="60"/>
      <c r="EE40" s="61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9"/>
      <c r="EQ40" s="59"/>
      <c r="ER40" s="60"/>
    </row>
    <row r="41" spans="2:148" ht="18">
      <c r="B41" s="133" t="s">
        <v>125</v>
      </c>
      <c r="C41" s="136" t="s">
        <v>148</v>
      </c>
      <c r="D41" s="137"/>
      <c r="E41" s="137"/>
      <c r="F41" s="137" t="s">
        <v>117</v>
      </c>
      <c r="G41" s="152">
        <v>15</v>
      </c>
      <c r="H41" s="153">
        <v>0</v>
      </c>
      <c r="I41" s="58"/>
      <c r="J41" s="118"/>
      <c r="K41" s="118"/>
      <c r="L41" s="118"/>
      <c r="M41" s="118">
        <v>15</v>
      </c>
      <c r="N41" s="118"/>
      <c r="O41" s="118"/>
      <c r="P41" s="118"/>
      <c r="Q41" s="118"/>
      <c r="R41" s="118"/>
      <c r="S41" s="118"/>
      <c r="T41" s="123"/>
      <c r="U41" s="123"/>
      <c r="V41" s="119">
        <v>0</v>
      </c>
      <c r="W41" s="120"/>
      <c r="X41" s="118"/>
      <c r="Y41" s="118"/>
      <c r="Z41" s="118"/>
      <c r="AA41" s="118"/>
      <c r="AB41" s="118"/>
      <c r="AC41" s="118"/>
      <c r="AD41" s="118"/>
      <c r="AE41" s="118"/>
      <c r="AF41" s="118"/>
      <c r="AG41" s="123"/>
      <c r="AH41" s="123"/>
      <c r="AI41" s="123"/>
      <c r="AJ41" s="119"/>
      <c r="AK41" s="120"/>
      <c r="AL41" s="118"/>
      <c r="AM41" s="118"/>
      <c r="AN41" s="118"/>
      <c r="AO41" s="118"/>
      <c r="AP41" s="118"/>
      <c r="AQ41" s="118"/>
      <c r="AR41" s="118"/>
      <c r="AS41" s="118"/>
      <c r="AT41" s="118"/>
      <c r="AU41" s="123"/>
      <c r="AV41" s="123"/>
      <c r="AW41" s="123"/>
      <c r="AX41" s="119"/>
      <c r="AY41" s="120"/>
      <c r="AZ41" s="118"/>
      <c r="BA41" s="118"/>
      <c r="BB41" s="118"/>
      <c r="BC41" s="118"/>
      <c r="BD41" s="118"/>
      <c r="BE41" s="118"/>
      <c r="BF41" s="118"/>
      <c r="BG41" s="118"/>
      <c r="BH41" s="118"/>
      <c r="BI41" s="123"/>
      <c r="BJ41" s="123"/>
      <c r="BK41" s="123"/>
      <c r="BL41" s="119"/>
      <c r="BM41" s="61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59"/>
      <c r="BY41" s="59"/>
      <c r="BZ41" s="60"/>
      <c r="CA41" s="61"/>
      <c r="CB41" s="58"/>
      <c r="CC41" s="58"/>
      <c r="CD41" s="58"/>
      <c r="CE41" s="58"/>
      <c r="CF41" s="58"/>
      <c r="CG41" s="58"/>
      <c r="CH41" s="58"/>
      <c r="CI41" s="58"/>
      <c r="CJ41" s="58"/>
      <c r="CK41" s="59"/>
      <c r="CL41" s="59"/>
      <c r="CM41" s="59"/>
      <c r="CN41" s="60"/>
      <c r="CO41" s="61"/>
      <c r="CP41" s="58"/>
      <c r="CQ41" s="58"/>
      <c r="CR41" s="58"/>
      <c r="CS41" s="58"/>
      <c r="CT41" s="58"/>
      <c r="CU41" s="58"/>
      <c r="CV41" s="58"/>
      <c r="CW41" s="58"/>
      <c r="CX41" s="58"/>
      <c r="CY41" s="59"/>
      <c r="CZ41" s="59"/>
      <c r="DA41" s="59"/>
      <c r="DB41" s="60"/>
      <c r="DC41" s="61"/>
      <c r="DD41" s="58"/>
      <c r="DE41" s="58"/>
      <c r="DF41" s="58"/>
      <c r="DG41" s="58"/>
      <c r="DH41" s="58"/>
      <c r="DI41" s="58"/>
      <c r="DJ41" s="58"/>
      <c r="DK41" s="58"/>
      <c r="DL41" s="58"/>
      <c r="DM41" s="59"/>
      <c r="DN41" s="59"/>
      <c r="DO41" s="59"/>
      <c r="DP41" s="60"/>
      <c r="DQ41" s="61"/>
      <c r="DR41" s="58"/>
      <c r="DS41" s="58"/>
      <c r="DT41" s="58"/>
      <c r="DU41" s="58"/>
      <c r="DV41" s="58"/>
      <c r="DW41" s="58"/>
      <c r="DX41" s="58"/>
      <c r="DY41" s="58"/>
      <c r="DZ41" s="58"/>
      <c r="EA41" s="59"/>
      <c r="EB41" s="59"/>
      <c r="EC41" s="59"/>
      <c r="ED41" s="60"/>
      <c r="EE41" s="61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9"/>
      <c r="EQ41" s="59"/>
      <c r="ER41" s="60"/>
    </row>
    <row r="42" spans="2:148" ht="15.75">
      <c r="B42" s="228" t="s">
        <v>18</v>
      </c>
      <c r="C42" s="229"/>
      <c r="D42" s="230"/>
      <c r="E42" s="230"/>
      <c r="F42" s="231"/>
      <c r="G42" s="44">
        <f>SUM(G37:G41)</f>
        <v>168</v>
      </c>
      <c r="H42" s="43">
        <f>SUM(H37:H41)</f>
        <v>37</v>
      </c>
      <c r="I42" s="32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41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41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6"/>
      <c r="AY42" s="141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  <c r="BM42" s="35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5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7"/>
      <c r="CO42" s="35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7"/>
      <c r="DC42" s="35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7"/>
      <c r="DQ42" s="35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7"/>
      <c r="EE42" s="35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7"/>
    </row>
    <row r="43" spans="2:148" ht="15.75">
      <c r="B43" s="255" t="s">
        <v>162</v>
      </c>
      <c r="C43" s="268"/>
      <c r="D43" s="268"/>
      <c r="E43" s="268"/>
      <c r="F43" s="268"/>
      <c r="G43" s="268"/>
      <c r="H43" s="269"/>
      <c r="I43" s="3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7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7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7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7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7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7"/>
    </row>
    <row r="44" spans="2:148" s="1" customFormat="1" ht="15.75" customHeight="1">
      <c r="B44" s="293" t="s">
        <v>163</v>
      </c>
      <c r="C44" s="294"/>
      <c r="D44" s="294"/>
      <c r="E44" s="294"/>
      <c r="F44" s="294"/>
      <c r="G44" s="294"/>
      <c r="H44" s="294"/>
      <c r="I44" s="121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6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2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2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2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2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</row>
    <row r="45" spans="2:148" ht="31.5">
      <c r="B45" s="127"/>
      <c r="C45" s="146" t="s">
        <v>150</v>
      </c>
      <c r="D45" s="154"/>
      <c r="E45" s="129"/>
      <c r="F45" s="129"/>
      <c r="G45" s="148"/>
      <c r="H45" s="148"/>
      <c r="I45" s="5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23"/>
      <c r="U45" s="123"/>
      <c r="V45" s="119"/>
      <c r="W45" s="120"/>
      <c r="X45" s="118"/>
      <c r="Y45" s="118"/>
      <c r="Z45" s="118"/>
      <c r="AA45" s="118"/>
      <c r="AB45" s="118"/>
      <c r="AC45" s="118"/>
      <c r="AD45" s="118"/>
      <c r="AE45" s="118"/>
      <c r="AF45" s="118"/>
      <c r="AG45" s="123"/>
      <c r="AH45" s="123"/>
      <c r="AI45" s="123"/>
      <c r="AJ45" s="119"/>
      <c r="AK45" s="120"/>
      <c r="AL45" s="118"/>
      <c r="AM45" s="118"/>
      <c r="AN45" s="118"/>
      <c r="AO45" s="118"/>
      <c r="AP45" s="118"/>
      <c r="AQ45" s="118"/>
      <c r="AR45" s="118"/>
      <c r="AS45" s="118"/>
      <c r="AT45" s="118"/>
      <c r="AU45" s="123"/>
      <c r="AV45" s="123"/>
      <c r="AW45" s="123"/>
      <c r="AX45" s="119"/>
      <c r="AY45" s="120"/>
      <c r="AZ45" s="118"/>
      <c r="BA45" s="118"/>
      <c r="BB45" s="118"/>
      <c r="BC45" s="118"/>
      <c r="BD45" s="118"/>
      <c r="BE45" s="118"/>
      <c r="BF45" s="118"/>
      <c r="BG45" s="118"/>
      <c r="BH45" s="118"/>
      <c r="BI45" s="123"/>
      <c r="BJ45" s="123"/>
      <c r="BK45" s="123"/>
      <c r="BL45" s="119"/>
      <c r="BM45" s="61"/>
      <c r="BN45" s="58"/>
      <c r="BO45" s="58"/>
      <c r="BP45" s="58"/>
      <c r="BQ45" s="58"/>
      <c r="BR45" s="58"/>
      <c r="BS45" s="58"/>
      <c r="BT45" s="58"/>
      <c r="BU45" s="58"/>
      <c r="BV45" s="58"/>
      <c r="BW45" s="59"/>
      <c r="BX45" s="59"/>
      <c r="BY45" s="59"/>
      <c r="BZ45" s="60"/>
      <c r="CA45" s="61"/>
      <c r="CB45" s="58"/>
      <c r="CC45" s="58"/>
      <c r="CD45" s="58"/>
      <c r="CE45" s="58"/>
      <c r="CF45" s="58"/>
      <c r="CG45" s="58"/>
      <c r="CH45" s="58"/>
      <c r="CI45" s="58"/>
      <c r="CJ45" s="58"/>
      <c r="CK45" s="59"/>
      <c r="CL45" s="59"/>
      <c r="CM45" s="59"/>
      <c r="CN45" s="60"/>
      <c r="CO45" s="61"/>
      <c r="CP45" s="58"/>
      <c r="CQ45" s="58"/>
      <c r="CR45" s="58"/>
      <c r="CS45" s="58"/>
      <c r="CT45" s="58"/>
      <c r="CU45" s="58"/>
      <c r="CV45" s="58"/>
      <c r="CW45" s="58"/>
      <c r="CX45" s="58"/>
      <c r="CY45" s="59"/>
      <c r="CZ45" s="59"/>
      <c r="DA45" s="59"/>
      <c r="DB45" s="60"/>
      <c r="DC45" s="61"/>
      <c r="DD45" s="58"/>
      <c r="DE45" s="58"/>
      <c r="DF45" s="58"/>
      <c r="DG45" s="58"/>
      <c r="DH45" s="58"/>
      <c r="DI45" s="58"/>
      <c r="DJ45" s="58"/>
      <c r="DK45" s="58"/>
      <c r="DL45" s="58"/>
      <c r="DM45" s="59"/>
      <c r="DN45" s="59"/>
      <c r="DO45" s="59"/>
      <c r="DP45" s="60"/>
      <c r="DQ45" s="61"/>
      <c r="DR45" s="58"/>
      <c r="DS45" s="58"/>
      <c r="DT45" s="58"/>
      <c r="DU45" s="58"/>
      <c r="DV45" s="58"/>
      <c r="DW45" s="58"/>
      <c r="DX45" s="58"/>
      <c r="DY45" s="58"/>
      <c r="DZ45" s="58"/>
      <c r="EA45" s="59"/>
      <c r="EB45" s="59"/>
      <c r="EC45" s="59"/>
      <c r="ED45" s="60"/>
      <c r="EE45" s="61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9"/>
      <c r="EQ45" s="59"/>
      <c r="ER45" s="60"/>
    </row>
    <row r="46" spans="2:148" ht="30">
      <c r="B46" s="155" t="s">
        <v>115</v>
      </c>
      <c r="C46" s="156" t="s">
        <v>151</v>
      </c>
      <c r="D46" s="154">
        <v>1</v>
      </c>
      <c r="E46" s="161"/>
      <c r="F46" s="194" t="s">
        <v>117</v>
      </c>
      <c r="G46" s="195">
        <v>18</v>
      </c>
      <c r="H46" s="196">
        <v>6</v>
      </c>
      <c r="I46" s="58"/>
      <c r="J46" s="118"/>
      <c r="K46" s="118"/>
      <c r="L46" s="118"/>
      <c r="M46" s="118">
        <v>18</v>
      </c>
      <c r="N46" s="118"/>
      <c r="O46" s="118"/>
      <c r="P46" s="118"/>
      <c r="Q46" s="118"/>
      <c r="R46" s="118"/>
      <c r="S46" s="118"/>
      <c r="T46" s="123"/>
      <c r="U46" s="123"/>
      <c r="V46" s="119">
        <v>6</v>
      </c>
      <c r="W46" s="120"/>
      <c r="X46" s="118"/>
      <c r="Y46" s="118"/>
      <c r="Z46" s="118"/>
      <c r="AA46" s="118"/>
      <c r="AB46" s="118"/>
      <c r="AC46" s="118"/>
      <c r="AD46" s="118"/>
      <c r="AE46" s="118"/>
      <c r="AF46" s="118"/>
      <c r="AG46" s="123"/>
      <c r="AH46" s="123"/>
      <c r="AI46" s="123"/>
      <c r="AJ46" s="119"/>
      <c r="AK46" s="120"/>
      <c r="AL46" s="118"/>
      <c r="AM46" s="118"/>
      <c r="AN46" s="118"/>
      <c r="AO46" s="118"/>
      <c r="AP46" s="118"/>
      <c r="AQ46" s="118"/>
      <c r="AR46" s="118"/>
      <c r="AS46" s="118"/>
      <c r="AT46" s="118"/>
      <c r="AU46" s="123"/>
      <c r="AV46" s="123"/>
      <c r="AW46" s="123"/>
      <c r="AX46" s="119"/>
      <c r="AY46" s="120"/>
      <c r="AZ46" s="118"/>
      <c r="BA46" s="118"/>
      <c r="BB46" s="118"/>
      <c r="BC46" s="118"/>
      <c r="BD46" s="118"/>
      <c r="BE46" s="118"/>
      <c r="BF46" s="118"/>
      <c r="BG46" s="118"/>
      <c r="BH46" s="118"/>
      <c r="BI46" s="123"/>
      <c r="BJ46" s="123"/>
      <c r="BK46" s="123"/>
      <c r="BL46" s="119"/>
      <c r="BM46" s="61"/>
      <c r="BN46" s="58"/>
      <c r="BO46" s="58"/>
      <c r="BP46" s="58"/>
      <c r="BQ46" s="58"/>
      <c r="BR46" s="58"/>
      <c r="BS46" s="58"/>
      <c r="BT46" s="58"/>
      <c r="BU46" s="58"/>
      <c r="BV46" s="58"/>
      <c r="BW46" s="59"/>
      <c r="BX46" s="59"/>
      <c r="BY46" s="59"/>
      <c r="BZ46" s="60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59"/>
      <c r="CM46" s="59"/>
      <c r="CN46" s="60"/>
      <c r="CO46" s="61"/>
      <c r="CP46" s="58"/>
      <c r="CQ46" s="58"/>
      <c r="CR46" s="58"/>
      <c r="CS46" s="58"/>
      <c r="CT46" s="58"/>
      <c r="CU46" s="58"/>
      <c r="CV46" s="58"/>
      <c r="CW46" s="58"/>
      <c r="CX46" s="58"/>
      <c r="CY46" s="59"/>
      <c r="CZ46" s="59"/>
      <c r="DA46" s="59"/>
      <c r="DB46" s="60"/>
      <c r="DC46" s="61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9"/>
      <c r="DO46" s="59"/>
      <c r="DP46" s="60"/>
      <c r="DQ46" s="61"/>
      <c r="DR46" s="58"/>
      <c r="DS46" s="58"/>
      <c r="DT46" s="58"/>
      <c r="DU46" s="58"/>
      <c r="DV46" s="58"/>
      <c r="DW46" s="58"/>
      <c r="DX46" s="58"/>
      <c r="DY46" s="58"/>
      <c r="DZ46" s="58"/>
      <c r="EA46" s="59"/>
      <c r="EB46" s="59"/>
      <c r="EC46" s="59"/>
      <c r="ED46" s="60"/>
      <c r="EE46" s="61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9"/>
      <c r="EQ46" s="59"/>
      <c r="ER46" s="60"/>
    </row>
    <row r="47" spans="2:148" ht="31.5">
      <c r="B47" s="155"/>
      <c r="C47" s="160" t="s">
        <v>152</v>
      </c>
      <c r="D47" s="154"/>
      <c r="E47" s="153"/>
      <c r="F47" s="153"/>
      <c r="G47" s="153"/>
      <c r="H47" s="153"/>
      <c r="I47" s="5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23"/>
      <c r="U47" s="123"/>
      <c r="V47" s="119"/>
      <c r="W47" s="120"/>
      <c r="X47" s="118"/>
      <c r="Y47" s="118"/>
      <c r="Z47" s="118"/>
      <c r="AA47" s="118"/>
      <c r="AB47" s="118"/>
      <c r="AC47" s="118"/>
      <c r="AD47" s="118"/>
      <c r="AE47" s="118"/>
      <c r="AF47" s="118"/>
      <c r="AG47" s="123"/>
      <c r="AH47" s="123"/>
      <c r="AI47" s="123"/>
      <c r="AJ47" s="119"/>
      <c r="AK47" s="120"/>
      <c r="AL47" s="118"/>
      <c r="AM47" s="118"/>
      <c r="AN47" s="118"/>
      <c r="AO47" s="118"/>
      <c r="AP47" s="118"/>
      <c r="AQ47" s="118"/>
      <c r="AR47" s="118"/>
      <c r="AS47" s="118"/>
      <c r="AT47" s="118"/>
      <c r="AU47" s="123"/>
      <c r="AV47" s="123"/>
      <c r="AW47" s="123"/>
      <c r="AX47" s="119"/>
      <c r="AY47" s="120"/>
      <c r="AZ47" s="118"/>
      <c r="BA47" s="118"/>
      <c r="BB47" s="118"/>
      <c r="BC47" s="118"/>
      <c r="BD47" s="118"/>
      <c r="BE47" s="118"/>
      <c r="BF47" s="118"/>
      <c r="BG47" s="118"/>
      <c r="BH47" s="118"/>
      <c r="BI47" s="123"/>
      <c r="BJ47" s="123"/>
      <c r="BK47" s="123"/>
      <c r="BL47" s="119"/>
      <c r="BM47" s="61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59"/>
      <c r="BY47" s="59"/>
      <c r="BZ47" s="60"/>
      <c r="CA47" s="61"/>
      <c r="CB47" s="58"/>
      <c r="CC47" s="58"/>
      <c r="CD47" s="58"/>
      <c r="CE47" s="58"/>
      <c r="CF47" s="58"/>
      <c r="CG47" s="58"/>
      <c r="CH47" s="58"/>
      <c r="CI47" s="58"/>
      <c r="CJ47" s="58"/>
      <c r="CK47" s="59"/>
      <c r="CL47" s="59"/>
      <c r="CM47" s="59"/>
      <c r="CN47" s="60"/>
      <c r="CO47" s="61"/>
      <c r="CP47" s="58"/>
      <c r="CQ47" s="58"/>
      <c r="CR47" s="58"/>
      <c r="CS47" s="58"/>
      <c r="CT47" s="58"/>
      <c r="CU47" s="58"/>
      <c r="CV47" s="58"/>
      <c r="CW47" s="58"/>
      <c r="CX47" s="58"/>
      <c r="CY47" s="59"/>
      <c r="CZ47" s="59"/>
      <c r="DA47" s="59"/>
      <c r="DB47" s="60"/>
      <c r="DC47" s="61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9"/>
      <c r="DO47" s="59"/>
      <c r="DP47" s="60"/>
      <c r="DQ47" s="61"/>
      <c r="DR47" s="58"/>
      <c r="DS47" s="58"/>
      <c r="DT47" s="58"/>
      <c r="DU47" s="58"/>
      <c r="DV47" s="58"/>
      <c r="DW47" s="58"/>
      <c r="DX47" s="58"/>
      <c r="DY47" s="58"/>
      <c r="DZ47" s="58"/>
      <c r="EA47" s="59"/>
      <c r="EB47" s="59"/>
      <c r="EC47" s="59"/>
      <c r="ED47" s="60"/>
      <c r="EE47" s="61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9"/>
      <c r="EQ47" s="59"/>
      <c r="ER47" s="60"/>
    </row>
    <row r="48" spans="2:148" ht="30">
      <c r="B48" s="155" t="s">
        <v>118</v>
      </c>
      <c r="C48" s="84" t="s">
        <v>153</v>
      </c>
      <c r="D48" s="154"/>
      <c r="E48" s="153"/>
      <c r="F48" s="153">
        <v>2</v>
      </c>
      <c r="G48" s="153">
        <v>9</v>
      </c>
      <c r="H48" s="153">
        <v>1</v>
      </c>
      <c r="I48" s="5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23"/>
      <c r="U48" s="123"/>
      <c r="V48" s="119"/>
      <c r="W48" s="120"/>
      <c r="X48" s="118"/>
      <c r="Y48" s="118"/>
      <c r="Z48" s="118"/>
      <c r="AA48" s="118">
        <v>9</v>
      </c>
      <c r="AB48" s="118"/>
      <c r="AC48" s="118"/>
      <c r="AD48" s="118"/>
      <c r="AE48" s="118"/>
      <c r="AF48" s="118"/>
      <c r="AG48" s="123"/>
      <c r="AH48" s="123"/>
      <c r="AI48" s="123"/>
      <c r="AJ48" s="119">
        <v>1</v>
      </c>
      <c r="AK48" s="120"/>
      <c r="AL48" s="118"/>
      <c r="AM48" s="118"/>
      <c r="AN48" s="118"/>
      <c r="AO48" s="118"/>
      <c r="AP48" s="118"/>
      <c r="AQ48" s="118"/>
      <c r="AR48" s="118"/>
      <c r="AS48" s="118"/>
      <c r="AT48" s="118"/>
      <c r="AU48" s="123"/>
      <c r="AV48" s="123"/>
      <c r="AW48" s="123"/>
      <c r="AX48" s="119"/>
      <c r="AY48" s="120"/>
      <c r="AZ48" s="118"/>
      <c r="BA48" s="118"/>
      <c r="BB48" s="118"/>
      <c r="BC48" s="118"/>
      <c r="BD48" s="118"/>
      <c r="BE48" s="118"/>
      <c r="BF48" s="118"/>
      <c r="BG48" s="118"/>
      <c r="BH48" s="118"/>
      <c r="BI48" s="123"/>
      <c r="BJ48" s="123"/>
      <c r="BK48" s="123"/>
      <c r="BL48" s="119"/>
      <c r="BM48" s="61"/>
      <c r="BN48" s="58"/>
      <c r="BO48" s="58"/>
      <c r="BP48" s="58"/>
      <c r="BQ48" s="58"/>
      <c r="BR48" s="58"/>
      <c r="BS48" s="58"/>
      <c r="BT48" s="58"/>
      <c r="BU48" s="58"/>
      <c r="BV48" s="58"/>
      <c r="BW48" s="59"/>
      <c r="BX48" s="59"/>
      <c r="BY48" s="59"/>
      <c r="BZ48" s="60"/>
      <c r="CA48" s="61"/>
      <c r="CB48" s="58"/>
      <c r="CC48" s="58"/>
      <c r="CD48" s="58"/>
      <c r="CE48" s="58"/>
      <c r="CF48" s="58"/>
      <c r="CG48" s="58"/>
      <c r="CH48" s="58"/>
      <c r="CI48" s="58"/>
      <c r="CJ48" s="58"/>
      <c r="CK48" s="59"/>
      <c r="CL48" s="59"/>
      <c r="CM48" s="59"/>
      <c r="CN48" s="60"/>
      <c r="CO48" s="61"/>
      <c r="CP48" s="58"/>
      <c r="CQ48" s="58"/>
      <c r="CR48" s="58"/>
      <c r="CS48" s="58"/>
      <c r="CT48" s="58"/>
      <c r="CU48" s="58"/>
      <c r="CV48" s="58"/>
      <c r="CW48" s="58"/>
      <c r="CX48" s="58"/>
      <c r="CY48" s="59"/>
      <c r="CZ48" s="59"/>
      <c r="DA48" s="59"/>
      <c r="DB48" s="60"/>
      <c r="DC48" s="61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9"/>
      <c r="DO48" s="59"/>
      <c r="DP48" s="60"/>
      <c r="DQ48" s="61"/>
      <c r="DR48" s="58"/>
      <c r="DS48" s="58"/>
      <c r="DT48" s="58"/>
      <c r="DU48" s="58"/>
      <c r="DV48" s="58"/>
      <c r="DW48" s="58"/>
      <c r="DX48" s="58"/>
      <c r="DY48" s="58"/>
      <c r="DZ48" s="58"/>
      <c r="EA48" s="59"/>
      <c r="EB48" s="59"/>
      <c r="EC48" s="59"/>
      <c r="ED48" s="60"/>
      <c r="EE48" s="61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9"/>
      <c r="EQ48" s="59"/>
      <c r="ER48" s="60"/>
    </row>
    <row r="49" spans="2:148" ht="30">
      <c r="B49" s="155" t="s">
        <v>122</v>
      </c>
      <c r="C49" s="84" t="s">
        <v>154</v>
      </c>
      <c r="D49" s="154"/>
      <c r="E49" s="153"/>
      <c r="F49" s="153">
        <v>2</v>
      </c>
      <c r="G49" s="153">
        <v>9</v>
      </c>
      <c r="H49" s="153">
        <v>2</v>
      </c>
      <c r="I49" s="5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23"/>
      <c r="U49" s="123"/>
      <c r="V49" s="119"/>
      <c r="W49" s="120"/>
      <c r="X49" s="118"/>
      <c r="Y49" s="118"/>
      <c r="Z49" s="118"/>
      <c r="AA49" s="118"/>
      <c r="AB49" s="118"/>
      <c r="AC49" s="118"/>
      <c r="AD49" s="142">
        <v>9</v>
      </c>
      <c r="AE49" s="142"/>
      <c r="AF49" s="118"/>
      <c r="AG49" s="123"/>
      <c r="AH49" s="123"/>
      <c r="AI49" s="123"/>
      <c r="AJ49" s="119">
        <v>2</v>
      </c>
      <c r="AK49" s="120"/>
      <c r="AL49" s="118"/>
      <c r="AM49" s="118"/>
      <c r="AN49" s="118"/>
      <c r="AO49" s="118"/>
      <c r="AP49" s="118"/>
      <c r="AQ49" s="118"/>
      <c r="AR49" s="118"/>
      <c r="AS49" s="118"/>
      <c r="AT49" s="118"/>
      <c r="AU49" s="123"/>
      <c r="AV49" s="123"/>
      <c r="AW49" s="123"/>
      <c r="AX49" s="64"/>
      <c r="AY49" s="120"/>
      <c r="AZ49" s="118"/>
      <c r="BA49" s="118"/>
      <c r="BB49" s="118"/>
      <c r="BC49" s="118"/>
      <c r="BD49" s="118"/>
      <c r="BE49" s="118"/>
      <c r="BF49" s="118"/>
      <c r="BG49" s="118"/>
      <c r="BH49" s="118"/>
      <c r="BI49" s="123"/>
      <c r="BJ49" s="123"/>
      <c r="BK49" s="123"/>
      <c r="BL49" s="119"/>
      <c r="BM49" s="61"/>
      <c r="BN49" s="58"/>
      <c r="BO49" s="58"/>
      <c r="BP49" s="58"/>
      <c r="BQ49" s="58"/>
      <c r="BR49" s="58"/>
      <c r="BS49" s="58"/>
      <c r="BT49" s="58"/>
      <c r="BU49" s="58"/>
      <c r="BV49" s="58"/>
      <c r="BW49" s="59"/>
      <c r="BX49" s="59"/>
      <c r="BY49" s="59"/>
      <c r="BZ49" s="60"/>
      <c r="CA49" s="61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9"/>
      <c r="CM49" s="59"/>
      <c r="CN49" s="60"/>
      <c r="CO49" s="61"/>
      <c r="CP49" s="58"/>
      <c r="CQ49" s="58"/>
      <c r="CR49" s="58"/>
      <c r="CS49" s="58"/>
      <c r="CT49" s="58"/>
      <c r="CU49" s="58"/>
      <c r="CV49" s="58"/>
      <c r="CW49" s="58"/>
      <c r="CX49" s="58"/>
      <c r="CY49" s="59"/>
      <c r="CZ49" s="59"/>
      <c r="DA49" s="59"/>
      <c r="DB49" s="60"/>
      <c r="DC49" s="61"/>
      <c r="DD49" s="58"/>
      <c r="DE49" s="58"/>
      <c r="DF49" s="58"/>
      <c r="DG49" s="58"/>
      <c r="DH49" s="58"/>
      <c r="DI49" s="58"/>
      <c r="DJ49" s="58"/>
      <c r="DK49" s="58"/>
      <c r="DL49" s="58"/>
      <c r="DM49" s="59"/>
      <c r="DN49" s="59"/>
      <c r="DO49" s="59"/>
      <c r="DP49" s="60"/>
      <c r="DQ49" s="61"/>
      <c r="DR49" s="58"/>
      <c r="DS49" s="58"/>
      <c r="DT49" s="58"/>
      <c r="DU49" s="58"/>
      <c r="DV49" s="58"/>
      <c r="DW49" s="58"/>
      <c r="DX49" s="58"/>
      <c r="DY49" s="58"/>
      <c r="DZ49" s="58"/>
      <c r="EA49" s="59"/>
      <c r="EB49" s="59"/>
      <c r="EC49" s="59"/>
      <c r="ED49" s="60"/>
      <c r="EE49" s="61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9"/>
      <c r="EQ49" s="59"/>
      <c r="ER49" s="60"/>
    </row>
    <row r="50" spans="2:148" ht="30">
      <c r="B50" s="155" t="s">
        <v>124</v>
      </c>
      <c r="C50" s="84" t="s">
        <v>155</v>
      </c>
      <c r="D50" s="154"/>
      <c r="E50" s="153"/>
      <c r="F50" s="153">
        <v>2</v>
      </c>
      <c r="G50" s="153">
        <v>18</v>
      </c>
      <c r="H50" s="153">
        <v>2</v>
      </c>
      <c r="I50" s="5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23"/>
      <c r="U50" s="123"/>
      <c r="V50" s="119"/>
      <c r="W50" s="120"/>
      <c r="X50" s="118"/>
      <c r="Y50" s="118"/>
      <c r="Z50" s="118"/>
      <c r="AA50" s="118"/>
      <c r="AB50" s="118"/>
      <c r="AC50" s="118"/>
      <c r="AD50" s="142">
        <v>18</v>
      </c>
      <c r="AE50" s="142"/>
      <c r="AF50" s="118"/>
      <c r="AG50" s="123"/>
      <c r="AH50" s="123"/>
      <c r="AI50" s="123"/>
      <c r="AJ50" s="119">
        <v>2</v>
      </c>
      <c r="AK50" s="120"/>
      <c r="AL50" s="118"/>
      <c r="AM50" s="118"/>
      <c r="AN50" s="118"/>
      <c r="AO50" s="118"/>
      <c r="AP50" s="118"/>
      <c r="AQ50" s="118"/>
      <c r="AR50" s="118"/>
      <c r="AS50" s="118"/>
      <c r="AT50" s="118"/>
      <c r="AU50" s="123"/>
      <c r="AV50" s="123"/>
      <c r="AW50" s="123"/>
      <c r="AX50" s="64"/>
      <c r="AY50" s="120"/>
      <c r="AZ50" s="118"/>
      <c r="BA50" s="118"/>
      <c r="BB50" s="118"/>
      <c r="BC50" s="118"/>
      <c r="BD50" s="118"/>
      <c r="BE50" s="118"/>
      <c r="BF50" s="118"/>
      <c r="BG50" s="118"/>
      <c r="BH50" s="118"/>
      <c r="BI50" s="123"/>
      <c r="BJ50" s="123"/>
      <c r="BK50" s="123"/>
      <c r="BL50" s="119"/>
      <c r="BM50" s="61"/>
      <c r="BN50" s="58"/>
      <c r="BO50" s="58"/>
      <c r="BP50" s="58"/>
      <c r="BQ50" s="58"/>
      <c r="BR50" s="58"/>
      <c r="BS50" s="58"/>
      <c r="BT50" s="58"/>
      <c r="BU50" s="58"/>
      <c r="BV50" s="58"/>
      <c r="BW50" s="59"/>
      <c r="BX50" s="59"/>
      <c r="BY50" s="59"/>
      <c r="BZ50" s="60"/>
      <c r="CA50" s="61"/>
      <c r="CB50" s="58"/>
      <c r="CC50" s="58"/>
      <c r="CD50" s="58"/>
      <c r="CE50" s="58"/>
      <c r="CF50" s="58"/>
      <c r="CG50" s="58"/>
      <c r="CH50" s="58"/>
      <c r="CI50" s="58"/>
      <c r="CJ50" s="58"/>
      <c r="CK50" s="59"/>
      <c r="CL50" s="59"/>
      <c r="CM50" s="59"/>
      <c r="CN50" s="60"/>
      <c r="CO50" s="61"/>
      <c r="CP50" s="58"/>
      <c r="CQ50" s="58"/>
      <c r="CR50" s="58"/>
      <c r="CS50" s="58"/>
      <c r="CT50" s="58"/>
      <c r="CU50" s="58"/>
      <c r="CV50" s="58"/>
      <c r="CW50" s="58"/>
      <c r="CX50" s="58"/>
      <c r="CY50" s="59"/>
      <c r="CZ50" s="59"/>
      <c r="DA50" s="59"/>
      <c r="DB50" s="60"/>
      <c r="DC50" s="61"/>
      <c r="DD50" s="58"/>
      <c r="DE50" s="58"/>
      <c r="DF50" s="58"/>
      <c r="DG50" s="58"/>
      <c r="DH50" s="58"/>
      <c r="DI50" s="58"/>
      <c r="DJ50" s="58"/>
      <c r="DK50" s="58"/>
      <c r="DL50" s="58"/>
      <c r="DM50" s="59"/>
      <c r="DN50" s="59"/>
      <c r="DO50" s="59"/>
      <c r="DP50" s="60"/>
      <c r="DQ50" s="61"/>
      <c r="DR50" s="58"/>
      <c r="DS50" s="58"/>
      <c r="DT50" s="58"/>
      <c r="DU50" s="58"/>
      <c r="DV50" s="58"/>
      <c r="DW50" s="58"/>
      <c r="DX50" s="58"/>
      <c r="DY50" s="58"/>
      <c r="DZ50" s="58"/>
      <c r="EA50" s="59"/>
      <c r="EB50" s="59"/>
      <c r="EC50" s="59"/>
      <c r="ED50" s="60"/>
      <c r="EE50" s="61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9"/>
      <c r="EQ50" s="59"/>
      <c r="ER50" s="60"/>
    </row>
    <row r="51" spans="2:148" ht="15.75">
      <c r="B51" s="155" t="s">
        <v>125</v>
      </c>
      <c r="C51" s="84" t="s">
        <v>156</v>
      </c>
      <c r="D51" s="154"/>
      <c r="E51" s="153"/>
      <c r="F51" s="153">
        <v>2</v>
      </c>
      <c r="G51" s="153">
        <v>9</v>
      </c>
      <c r="H51" s="153">
        <v>1</v>
      </c>
      <c r="I51" s="5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23"/>
      <c r="U51" s="123"/>
      <c r="V51" s="119"/>
      <c r="W51" s="120"/>
      <c r="X51" s="118"/>
      <c r="Y51" s="118"/>
      <c r="Z51" s="118"/>
      <c r="AA51" s="118"/>
      <c r="AB51" s="118"/>
      <c r="AC51" s="118"/>
      <c r="AD51" s="142">
        <v>9</v>
      </c>
      <c r="AE51" s="142"/>
      <c r="AF51" s="118"/>
      <c r="AG51" s="123"/>
      <c r="AH51" s="123"/>
      <c r="AI51" s="123"/>
      <c r="AJ51" s="119">
        <v>1</v>
      </c>
      <c r="AK51" s="120"/>
      <c r="AL51" s="118"/>
      <c r="AM51" s="118"/>
      <c r="AN51" s="118"/>
      <c r="AO51" s="118"/>
      <c r="AP51" s="118"/>
      <c r="AQ51" s="118"/>
      <c r="AR51" s="118"/>
      <c r="AS51" s="118"/>
      <c r="AT51" s="118"/>
      <c r="AU51" s="123"/>
      <c r="AV51" s="123"/>
      <c r="AW51" s="123"/>
      <c r="AX51" s="64"/>
      <c r="AY51" s="120"/>
      <c r="AZ51" s="118"/>
      <c r="BA51" s="118"/>
      <c r="BB51" s="118"/>
      <c r="BC51" s="118"/>
      <c r="BD51" s="118"/>
      <c r="BE51" s="118"/>
      <c r="BF51" s="118"/>
      <c r="BG51" s="118"/>
      <c r="BH51" s="118"/>
      <c r="BI51" s="123"/>
      <c r="BJ51" s="123"/>
      <c r="BK51" s="123"/>
      <c r="BL51" s="119"/>
      <c r="BM51" s="61"/>
      <c r="BN51" s="58"/>
      <c r="BO51" s="58"/>
      <c r="BP51" s="58"/>
      <c r="BQ51" s="58"/>
      <c r="BR51" s="58"/>
      <c r="BS51" s="58"/>
      <c r="BT51" s="58"/>
      <c r="BU51" s="58"/>
      <c r="BV51" s="58"/>
      <c r="BW51" s="59"/>
      <c r="BX51" s="59"/>
      <c r="BY51" s="59"/>
      <c r="BZ51" s="60"/>
      <c r="CA51" s="61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9"/>
      <c r="CM51" s="59"/>
      <c r="CN51" s="60"/>
      <c r="CO51" s="61"/>
      <c r="CP51" s="58"/>
      <c r="CQ51" s="58"/>
      <c r="CR51" s="58"/>
      <c r="CS51" s="58"/>
      <c r="CT51" s="58"/>
      <c r="CU51" s="58"/>
      <c r="CV51" s="58"/>
      <c r="CW51" s="58"/>
      <c r="CX51" s="58"/>
      <c r="CY51" s="59"/>
      <c r="CZ51" s="59"/>
      <c r="DA51" s="59"/>
      <c r="DB51" s="60"/>
      <c r="DC51" s="61"/>
      <c r="DD51" s="58"/>
      <c r="DE51" s="58"/>
      <c r="DF51" s="58"/>
      <c r="DG51" s="58"/>
      <c r="DH51" s="58"/>
      <c r="DI51" s="58"/>
      <c r="DJ51" s="58"/>
      <c r="DK51" s="58"/>
      <c r="DL51" s="58"/>
      <c r="DM51" s="59"/>
      <c r="DN51" s="59"/>
      <c r="DO51" s="59"/>
      <c r="DP51" s="60"/>
      <c r="DQ51" s="61"/>
      <c r="DR51" s="58"/>
      <c r="DS51" s="58"/>
      <c r="DT51" s="58"/>
      <c r="DU51" s="58"/>
      <c r="DV51" s="58"/>
      <c r="DW51" s="58"/>
      <c r="DX51" s="58"/>
      <c r="DY51" s="58"/>
      <c r="DZ51" s="58"/>
      <c r="EA51" s="59"/>
      <c r="EB51" s="59"/>
      <c r="EC51" s="59"/>
      <c r="ED51" s="60"/>
      <c r="EE51" s="61"/>
      <c r="EF51" s="58"/>
      <c r="EG51" s="58"/>
      <c r="EH51" s="58"/>
      <c r="EI51" s="58"/>
      <c r="EJ51" s="58"/>
      <c r="EK51" s="58"/>
      <c r="EL51" s="58"/>
      <c r="EM51" s="58"/>
      <c r="EN51" s="58"/>
      <c r="EO51" s="59"/>
      <c r="EP51" s="59"/>
      <c r="EQ51" s="59"/>
      <c r="ER51" s="60"/>
    </row>
    <row r="52" spans="2:148" ht="31.5">
      <c r="B52" s="155"/>
      <c r="C52" s="160" t="s">
        <v>157</v>
      </c>
      <c r="D52" s="154"/>
      <c r="E52" s="153"/>
      <c r="F52" s="153"/>
      <c r="G52" s="153"/>
      <c r="H52" s="153"/>
      <c r="I52" s="5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3"/>
      <c r="U52" s="123"/>
      <c r="V52" s="119"/>
      <c r="W52" s="120"/>
      <c r="X52" s="118"/>
      <c r="Y52" s="118"/>
      <c r="Z52" s="118"/>
      <c r="AA52" s="118"/>
      <c r="AB52" s="118"/>
      <c r="AC52" s="118"/>
      <c r="AD52" s="118"/>
      <c r="AE52" s="118"/>
      <c r="AF52" s="118"/>
      <c r="AG52" s="123"/>
      <c r="AH52" s="123"/>
      <c r="AI52" s="123"/>
      <c r="AJ52" s="119"/>
      <c r="AK52" s="120"/>
      <c r="AL52" s="118"/>
      <c r="AM52" s="118"/>
      <c r="AN52" s="118"/>
      <c r="AO52" s="118"/>
      <c r="AP52" s="118"/>
      <c r="AQ52" s="118"/>
      <c r="AR52" s="118"/>
      <c r="AS52" s="118"/>
      <c r="AT52" s="118"/>
      <c r="AU52" s="123"/>
      <c r="AV52" s="123"/>
      <c r="AW52" s="123"/>
      <c r="AX52" s="64"/>
      <c r="AY52" s="120"/>
      <c r="AZ52" s="118"/>
      <c r="BA52" s="118"/>
      <c r="BB52" s="118"/>
      <c r="BC52" s="118"/>
      <c r="BD52" s="118"/>
      <c r="BE52" s="118"/>
      <c r="BF52" s="118"/>
      <c r="BG52" s="118"/>
      <c r="BH52" s="118"/>
      <c r="BI52" s="123"/>
      <c r="BJ52" s="123"/>
      <c r="BK52" s="123"/>
      <c r="BL52" s="119"/>
      <c r="BM52" s="61"/>
      <c r="BN52" s="58"/>
      <c r="BO52" s="58"/>
      <c r="BP52" s="58"/>
      <c r="BQ52" s="58"/>
      <c r="BR52" s="58"/>
      <c r="BS52" s="58"/>
      <c r="BT52" s="58"/>
      <c r="BU52" s="58"/>
      <c r="BV52" s="58"/>
      <c r="BW52" s="59"/>
      <c r="BX52" s="59"/>
      <c r="BY52" s="59"/>
      <c r="BZ52" s="60"/>
      <c r="CA52" s="61"/>
      <c r="CB52" s="58"/>
      <c r="CC52" s="58"/>
      <c r="CD52" s="58"/>
      <c r="CE52" s="58"/>
      <c r="CF52" s="58"/>
      <c r="CG52" s="58"/>
      <c r="CH52" s="58"/>
      <c r="CI52" s="58"/>
      <c r="CJ52" s="58"/>
      <c r="CK52" s="59"/>
      <c r="CL52" s="59"/>
      <c r="CM52" s="59"/>
      <c r="CN52" s="60"/>
      <c r="CO52" s="61"/>
      <c r="CP52" s="58"/>
      <c r="CQ52" s="58"/>
      <c r="CR52" s="58"/>
      <c r="CS52" s="58"/>
      <c r="CT52" s="58"/>
      <c r="CU52" s="58"/>
      <c r="CV52" s="58"/>
      <c r="CW52" s="58"/>
      <c r="CX52" s="58"/>
      <c r="CY52" s="59"/>
      <c r="CZ52" s="59"/>
      <c r="DA52" s="59"/>
      <c r="DB52" s="60"/>
      <c r="DC52" s="61"/>
      <c r="DD52" s="58"/>
      <c r="DE52" s="58"/>
      <c r="DF52" s="58"/>
      <c r="DG52" s="58"/>
      <c r="DH52" s="58"/>
      <c r="DI52" s="58"/>
      <c r="DJ52" s="58"/>
      <c r="DK52" s="58"/>
      <c r="DL52" s="58"/>
      <c r="DM52" s="59"/>
      <c r="DN52" s="59"/>
      <c r="DO52" s="59"/>
      <c r="DP52" s="60"/>
      <c r="DQ52" s="61"/>
      <c r="DR52" s="58"/>
      <c r="DS52" s="58"/>
      <c r="DT52" s="58"/>
      <c r="DU52" s="58"/>
      <c r="DV52" s="58"/>
      <c r="DW52" s="58"/>
      <c r="DX52" s="58"/>
      <c r="DY52" s="58"/>
      <c r="DZ52" s="58"/>
      <c r="EA52" s="59"/>
      <c r="EB52" s="59"/>
      <c r="EC52" s="59"/>
      <c r="ED52" s="60"/>
      <c r="EE52" s="61"/>
      <c r="EF52" s="58"/>
      <c r="EG52" s="58"/>
      <c r="EH52" s="58"/>
      <c r="EI52" s="58"/>
      <c r="EJ52" s="58"/>
      <c r="EK52" s="58"/>
      <c r="EL52" s="58"/>
      <c r="EM52" s="58"/>
      <c r="EN52" s="58"/>
      <c r="EO52" s="59"/>
      <c r="EP52" s="59"/>
      <c r="EQ52" s="59"/>
      <c r="ER52" s="60"/>
    </row>
    <row r="53" spans="2:148" ht="15.75">
      <c r="B53" s="155" t="s">
        <v>128</v>
      </c>
      <c r="C53" s="84" t="s">
        <v>158</v>
      </c>
      <c r="D53" s="154"/>
      <c r="E53" s="153"/>
      <c r="F53" s="153">
        <v>3</v>
      </c>
      <c r="G53" s="153">
        <v>9</v>
      </c>
      <c r="H53" s="153">
        <v>2</v>
      </c>
      <c r="I53" s="5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23"/>
      <c r="U53" s="123"/>
      <c r="V53" s="119"/>
      <c r="W53" s="120"/>
      <c r="X53" s="118"/>
      <c r="Y53" s="118"/>
      <c r="Z53" s="118"/>
      <c r="AA53" s="118"/>
      <c r="AB53" s="118"/>
      <c r="AC53" s="118"/>
      <c r="AD53" s="118"/>
      <c r="AE53" s="118"/>
      <c r="AF53" s="118"/>
      <c r="AG53" s="123"/>
      <c r="AH53" s="123"/>
      <c r="AI53" s="123"/>
      <c r="AJ53" s="119"/>
      <c r="AK53" s="120"/>
      <c r="AL53" s="118"/>
      <c r="AM53" s="118"/>
      <c r="AN53" s="118"/>
      <c r="AO53" s="118"/>
      <c r="AP53" s="118"/>
      <c r="AQ53" s="118"/>
      <c r="AR53" s="118">
        <v>9</v>
      </c>
      <c r="AS53" s="118"/>
      <c r="AT53" s="118"/>
      <c r="AU53" s="123"/>
      <c r="AV53" s="123"/>
      <c r="AW53" s="123"/>
      <c r="AX53" s="119">
        <v>2</v>
      </c>
      <c r="AY53" s="120"/>
      <c r="AZ53" s="118"/>
      <c r="BA53" s="118"/>
      <c r="BB53" s="118"/>
      <c r="BC53" s="118"/>
      <c r="BD53" s="118"/>
      <c r="BE53" s="118"/>
      <c r="BF53" s="118"/>
      <c r="BG53" s="118"/>
      <c r="BH53" s="118"/>
      <c r="BI53" s="123"/>
      <c r="BJ53" s="123"/>
      <c r="BK53" s="123"/>
      <c r="BL53" s="119"/>
      <c r="BM53" s="61"/>
      <c r="BN53" s="58"/>
      <c r="BO53" s="58"/>
      <c r="BP53" s="58"/>
      <c r="BQ53" s="58"/>
      <c r="BR53" s="58"/>
      <c r="BS53" s="58"/>
      <c r="BT53" s="58"/>
      <c r="BU53" s="58"/>
      <c r="BV53" s="58"/>
      <c r="BW53" s="59"/>
      <c r="BX53" s="59"/>
      <c r="BY53" s="59"/>
      <c r="BZ53" s="60"/>
      <c r="CA53" s="61"/>
      <c r="CB53" s="58"/>
      <c r="CC53" s="58"/>
      <c r="CD53" s="58"/>
      <c r="CE53" s="58"/>
      <c r="CF53" s="58"/>
      <c r="CG53" s="58"/>
      <c r="CH53" s="58"/>
      <c r="CI53" s="58"/>
      <c r="CJ53" s="58"/>
      <c r="CK53" s="59"/>
      <c r="CL53" s="59"/>
      <c r="CM53" s="59"/>
      <c r="CN53" s="60"/>
      <c r="CO53" s="61"/>
      <c r="CP53" s="58"/>
      <c r="CQ53" s="58"/>
      <c r="CR53" s="58"/>
      <c r="CS53" s="58"/>
      <c r="CT53" s="58"/>
      <c r="CU53" s="58"/>
      <c r="CV53" s="58"/>
      <c r="CW53" s="58"/>
      <c r="CX53" s="58"/>
      <c r="CY53" s="59"/>
      <c r="CZ53" s="59"/>
      <c r="DA53" s="59"/>
      <c r="DB53" s="60"/>
      <c r="DC53" s="61"/>
      <c r="DD53" s="58"/>
      <c r="DE53" s="58"/>
      <c r="DF53" s="58"/>
      <c r="DG53" s="58"/>
      <c r="DH53" s="58"/>
      <c r="DI53" s="58"/>
      <c r="DJ53" s="58"/>
      <c r="DK53" s="58"/>
      <c r="DL53" s="58"/>
      <c r="DM53" s="59"/>
      <c r="DN53" s="59"/>
      <c r="DO53" s="59"/>
      <c r="DP53" s="60"/>
      <c r="DQ53" s="61"/>
      <c r="DR53" s="58"/>
      <c r="DS53" s="58"/>
      <c r="DT53" s="58"/>
      <c r="DU53" s="58"/>
      <c r="DV53" s="58"/>
      <c r="DW53" s="58"/>
      <c r="DX53" s="58"/>
      <c r="DY53" s="58"/>
      <c r="DZ53" s="58"/>
      <c r="EA53" s="59"/>
      <c r="EB53" s="59"/>
      <c r="EC53" s="59"/>
      <c r="ED53" s="60"/>
      <c r="EE53" s="61"/>
      <c r="EF53" s="58"/>
      <c r="EG53" s="58"/>
      <c r="EH53" s="58"/>
      <c r="EI53" s="58"/>
      <c r="EJ53" s="58"/>
      <c r="EK53" s="58"/>
      <c r="EL53" s="58"/>
      <c r="EM53" s="58"/>
      <c r="EN53" s="58"/>
      <c r="EO53" s="59"/>
      <c r="EP53" s="59"/>
      <c r="EQ53" s="59"/>
      <c r="ER53" s="60"/>
    </row>
    <row r="54" spans="2:148" ht="15.75">
      <c r="B54" s="155" t="s">
        <v>130</v>
      </c>
      <c r="C54" s="84" t="s">
        <v>159</v>
      </c>
      <c r="D54" s="154"/>
      <c r="E54" s="153"/>
      <c r="F54" s="153">
        <v>3</v>
      </c>
      <c r="G54" s="153">
        <v>9</v>
      </c>
      <c r="H54" s="153">
        <v>1</v>
      </c>
      <c r="I54" s="5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23"/>
      <c r="U54" s="123"/>
      <c r="V54" s="119"/>
      <c r="W54" s="120"/>
      <c r="X54" s="118"/>
      <c r="Y54" s="118"/>
      <c r="Z54" s="118"/>
      <c r="AA54" s="118"/>
      <c r="AB54" s="118"/>
      <c r="AC54" s="118"/>
      <c r="AD54" s="118"/>
      <c r="AE54" s="118"/>
      <c r="AF54" s="118"/>
      <c r="AG54" s="123"/>
      <c r="AH54" s="123"/>
      <c r="AI54" s="123"/>
      <c r="AJ54" s="119"/>
      <c r="AK54" s="120"/>
      <c r="AL54" s="118"/>
      <c r="AM54" s="118"/>
      <c r="AN54" s="118"/>
      <c r="AO54" s="118"/>
      <c r="AP54" s="118"/>
      <c r="AQ54" s="118"/>
      <c r="AR54" s="118">
        <v>9</v>
      </c>
      <c r="AS54" s="118"/>
      <c r="AT54" s="118"/>
      <c r="AU54" s="123"/>
      <c r="AV54" s="123"/>
      <c r="AW54" s="123"/>
      <c r="AX54" s="119">
        <v>1</v>
      </c>
      <c r="AY54" s="120"/>
      <c r="AZ54" s="118"/>
      <c r="BA54" s="118"/>
      <c r="BB54" s="118"/>
      <c r="BC54" s="118"/>
      <c r="BD54" s="118"/>
      <c r="BE54" s="118"/>
      <c r="BF54" s="118"/>
      <c r="BG54" s="118"/>
      <c r="BH54" s="118"/>
      <c r="BI54" s="123"/>
      <c r="BJ54" s="123"/>
      <c r="BK54" s="123"/>
      <c r="BL54" s="119"/>
      <c r="BM54" s="61"/>
      <c r="BN54" s="58"/>
      <c r="BO54" s="58"/>
      <c r="BP54" s="58"/>
      <c r="BQ54" s="58"/>
      <c r="BR54" s="58"/>
      <c r="BS54" s="58"/>
      <c r="BT54" s="58"/>
      <c r="BU54" s="58"/>
      <c r="BV54" s="58"/>
      <c r="BW54" s="59"/>
      <c r="BX54" s="59"/>
      <c r="BY54" s="59"/>
      <c r="BZ54" s="60"/>
      <c r="CA54" s="61"/>
      <c r="CB54" s="58"/>
      <c r="CC54" s="58"/>
      <c r="CD54" s="58"/>
      <c r="CE54" s="58"/>
      <c r="CF54" s="58"/>
      <c r="CG54" s="58"/>
      <c r="CH54" s="58"/>
      <c r="CI54" s="58"/>
      <c r="CJ54" s="58"/>
      <c r="CK54" s="59"/>
      <c r="CL54" s="59"/>
      <c r="CM54" s="59"/>
      <c r="CN54" s="60"/>
      <c r="CO54" s="61"/>
      <c r="CP54" s="58"/>
      <c r="CQ54" s="58"/>
      <c r="CR54" s="58"/>
      <c r="CS54" s="58"/>
      <c r="CT54" s="58"/>
      <c r="CU54" s="58"/>
      <c r="CV54" s="58"/>
      <c r="CW54" s="58"/>
      <c r="CX54" s="58"/>
      <c r="CY54" s="59"/>
      <c r="CZ54" s="59"/>
      <c r="DA54" s="59"/>
      <c r="DB54" s="60"/>
      <c r="DC54" s="61"/>
      <c r="DD54" s="58"/>
      <c r="DE54" s="58"/>
      <c r="DF54" s="58"/>
      <c r="DG54" s="58"/>
      <c r="DH54" s="58"/>
      <c r="DI54" s="58"/>
      <c r="DJ54" s="58"/>
      <c r="DK54" s="58"/>
      <c r="DL54" s="58"/>
      <c r="DM54" s="59"/>
      <c r="DN54" s="59"/>
      <c r="DO54" s="59"/>
      <c r="DP54" s="60"/>
      <c r="DQ54" s="61"/>
      <c r="DR54" s="58"/>
      <c r="DS54" s="58"/>
      <c r="DT54" s="58"/>
      <c r="DU54" s="58"/>
      <c r="DV54" s="58"/>
      <c r="DW54" s="58"/>
      <c r="DX54" s="58"/>
      <c r="DY54" s="58"/>
      <c r="DZ54" s="58"/>
      <c r="EA54" s="59"/>
      <c r="EB54" s="59"/>
      <c r="EC54" s="59"/>
      <c r="ED54" s="60"/>
      <c r="EE54" s="61"/>
      <c r="EF54" s="58"/>
      <c r="EG54" s="58"/>
      <c r="EH54" s="58"/>
      <c r="EI54" s="58"/>
      <c r="EJ54" s="58"/>
      <c r="EK54" s="58"/>
      <c r="EL54" s="58"/>
      <c r="EM54" s="58"/>
      <c r="EN54" s="58"/>
      <c r="EO54" s="59"/>
      <c r="EP54" s="59"/>
      <c r="EQ54" s="59"/>
      <c r="ER54" s="60"/>
    </row>
    <row r="55" spans="2:148" ht="15.75">
      <c r="B55" s="155" t="s">
        <v>131</v>
      </c>
      <c r="C55" s="84" t="s">
        <v>160</v>
      </c>
      <c r="D55" s="154"/>
      <c r="E55" s="153"/>
      <c r="F55" s="153">
        <v>3</v>
      </c>
      <c r="G55" s="153">
        <v>9</v>
      </c>
      <c r="H55" s="153">
        <v>2</v>
      </c>
      <c r="I55" s="5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23"/>
      <c r="U55" s="123"/>
      <c r="V55" s="119"/>
      <c r="W55" s="120"/>
      <c r="X55" s="118"/>
      <c r="Y55" s="118"/>
      <c r="Z55" s="118"/>
      <c r="AA55" s="118"/>
      <c r="AB55" s="118"/>
      <c r="AC55" s="118"/>
      <c r="AD55" s="118"/>
      <c r="AE55" s="118"/>
      <c r="AF55" s="118"/>
      <c r="AG55" s="123"/>
      <c r="AH55" s="123"/>
      <c r="AI55" s="123"/>
      <c r="AJ55" s="119"/>
      <c r="AK55" s="120"/>
      <c r="AL55" s="118"/>
      <c r="AM55" s="118"/>
      <c r="AN55" s="118"/>
      <c r="AO55" s="118"/>
      <c r="AP55" s="118"/>
      <c r="AQ55" s="118"/>
      <c r="AR55" s="118">
        <v>9</v>
      </c>
      <c r="AS55" s="118"/>
      <c r="AT55" s="118"/>
      <c r="AU55" s="123"/>
      <c r="AV55" s="123"/>
      <c r="AW55" s="123"/>
      <c r="AX55" s="119">
        <v>2</v>
      </c>
      <c r="AY55" s="120"/>
      <c r="AZ55" s="118"/>
      <c r="BA55" s="118"/>
      <c r="BB55" s="118"/>
      <c r="BC55" s="118"/>
      <c r="BD55" s="118"/>
      <c r="BE55" s="118"/>
      <c r="BF55" s="118"/>
      <c r="BG55" s="118"/>
      <c r="BH55" s="118"/>
      <c r="BI55" s="123"/>
      <c r="BJ55" s="123"/>
      <c r="BK55" s="123"/>
      <c r="BL55" s="119"/>
      <c r="BM55" s="61"/>
      <c r="BN55" s="58"/>
      <c r="BO55" s="58"/>
      <c r="BP55" s="58"/>
      <c r="BQ55" s="58"/>
      <c r="BR55" s="58"/>
      <c r="BS55" s="58"/>
      <c r="BT55" s="58"/>
      <c r="BU55" s="58"/>
      <c r="BV55" s="58"/>
      <c r="BW55" s="59"/>
      <c r="BX55" s="59"/>
      <c r="BY55" s="59"/>
      <c r="BZ55" s="60"/>
      <c r="CA55" s="61"/>
      <c r="CB55" s="58"/>
      <c r="CC55" s="58"/>
      <c r="CD55" s="58"/>
      <c r="CE55" s="58"/>
      <c r="CF55" s="58"/>
      <c r="CG55" s="58"/>
      <c r="CH55" s="58"/>
      <c r="CI55" s="58"/>
      <c r="CJ55" s="58"/>
      <c r="CK55" s="59"/>
      <c r="CL55" s="59"/>
      <c r="CM55" s="59"/>
      <c r="CN55" s="60"/>
      <c r="CO55" s="61"/>
      <c r="CP55" s="58"/>
      <c r="CQ55" s="58"/>
      <c r="CR55" s="58"/>
      <c r="CS55" s="58"/>
      <c r="CT55" s="58"/>
      <c r="CU55" s="58"/>
      <c r="CV55" s="58"/>
      <c r="CW55" s="58"/>
      <c r="CX55" s="58"/>
      <c r="CY55" s="59"/>
      <c r="CZ55" s="59"/>
      <c r="DA55" s="59"/>
      <c r="DB55" s="60"/>
      <c r="DC55" s="61"/>
      <c r="DD55" s="58"/>
      <c r="DE55" s="58"/>
      <c r="DF55" s="58"/>
      <c r="DG55" s="58"/>
      <c r="DH55" s="58"/>
      <c r="DI55" s="58"/>
      <c r="DJ55" s="58"/>
      <c r="DK55" s="58"/>
      <c r="DL55" s="58"/>
      <c r="DM55" s="59"/>
      <c r="DN55" s="59"/>
      <c r="DO55" s="59"/>
      <c r="DP55" s="60"/>
      <c r="DQ55" s="61"/>
      <c r="DR55" s="58"/>
      <c r="DS55" s="58"/>
      <c r="DT55" s="58"/>
      <c r="DU55" s="58"/>
      <c r="DV55" s="58"/>
      <c r="DW55" s="58"/>
      <c r="DX55" s="58"/>
      <c r="DY55" s="58"/>
      <c r="DZ55" s="58"/>
      <c r="EA55" s="59"/>
      <c r="EB55" s="59"/>
      <c r="EC55" s="59"/>
      <c r="ED55" s="60"/>
      <c r="EE55" s="61"/>
      <c r="EF55" s="58"/>
      <c r="EG55" s="58"/>
      <c r="EH55" s="58"/>
      <c r="EI55" s="58"/>
      <c r="EJ55" s="58"/>
      <c r="EK55" s="58"/>
      <c r="EL55" s="58"/>
      <c r="EM55" s="58"/>
      <c r="EN55" s="58"/>
      <c r="EO55" s="59"/>
      <c r="EP55" s="59"/>
      <c r="EQ55" s="59"/>
      <c r="ER55" s="60"/>
    </row>
    <row r="56" spans="2:148" ht="15.75">
      <c r="B56" s="155" t="s">
        <v>134</v>
      </c>
      <c r="C56" s="84" t="s">
        <v>161</v>
      </c>
      <c r="D56" s="154">
        <v>3</v>
      </c>
      <c r="E56" s="153"/>
      <c r="F56" s="153">
        <v>3</v>
      </c>
      <c r="G56" s="153">
        <v>18</v>
      </c>
      <c r="H56" s="153">
        <v>3</v>
      </c>
      <c r="I56" s="5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23"/>
      <c r="U56" s="123"/>
      <c r="V56" s="119"/>
      <c r="W56" s="120"/>
      <c r="X56" s="118"/>
      <c r="Y56" s="118"/>
      <c r="Z56" s="118"/>
      <c r="AA56" s="118"/>
      <c r="AB56" s="118"/>
      <c r="AC56" s="118"/>
      <c r="AD56" s="118"/>
      <c r="AE56" s="118"/>
      <c r="AF56" s="118"/>
      <c r="AG56" s="123"/>
      <c r="AH56" s="123"/>
      <c r="AI56" s="123"/>
      <c r="AJ56" s="119"/>
      <c r="AK56" s="120"/>
      <c r="AL56" s="118"/>
      <c r="AM56" s="118"/>
      <c r="AN56" s="118"/>
      <c r="AO56" s="118"/>
      <c r="AP56" s="118"/>
      <c r="AQ56" s="118"/>
      <c r="AR56" s="118">
        <v>18</v>
      </c>
      <c r="AS56" s="118"/>
      <c r="AT56" s="118"/>
      <c r="AU56" s="123"/>
      <c r="AV56" s="123"/>
      <c r="AW56" s="123"/>
      <c r="AX56" s="119">
        <v>3</v>
      </c>
      <c r="AY56" s="120"/>
      <c r="AZ56" s="118"/>
      <c r="BA56" s="118"/>
      <c r="BB56" s="118"/>
      <c r="BC56" s="118"/>
      <c r="BD56" s="118"/>
      <c r="BE56" s="118"/>
      <c r="BF56" s="118"/>
      <c r="BG56" s="118"/>
      <c r="BH56" s="118"/>
      <c r="BI56" s="123"/>
      <c r="BJ56" s="123"/>
      <c r="BK56" s="123"/>
      <c r="BL56" s="119"/>
      <c r="BM56" s="61"/>
      <c r="BN56" s="58"/>
      <c r="BO56" s="58"/>
      <c r="BP56" s="58"/>
      <c r="BQ56" s="58"/>
      <c r="BR56" s="58"/>
      <c r="BS56" s="58"/>
      <c r="BT56" s="58"/>
      <c r="BU56" s="58"/>
      <c r="BV56" s="58"/>
      <c r="BW56" s="59"/>
      <c r="BX56" s="59"/>
      <c r="BY56" s="59"/>
      <c r="BZ56" s="60"/>
      <c r="CA56" s="61"/>
      <c r="CB56" s="58"/>
      <c r="CC56" s="58"/>
      <c r="CD56" s="58"/>
      <c r="CE56" s="58"/>
      <c r="CF56" s="58"/>
      <c r="CG56" s="58"/>
      <c r="CH56" s="58"/>
      <c r="CI56" s="58"/>
      <c r="CJ56" s="58"/>
      <c r="CK56" s="59"/>
      <c r="CL56" s="59"/>
      <c r="CM56" s="59"/>
      <c r="CN56" s="60"/>
      <c r="CO56" s="61"/>
      <c r="CP56" s="58"/>
      <c r="CQ56" s="58"/>
      <c r="CR56" s="58"/>
      <c r="CS56" s="58"/>
      <c r="CT56" s="58"/>
      <c r="CU56" s="58"/>
      <c r="CV56" s="58"/>
      <c r="CW56" s="58"/>
      <c r="CX56" s="58"/>
      <c r="CY56" s="59"/>
      <c r="CZ56" s="59"/>
      <c r="DA56" s="59"/>
      <c r="DB56" s="60"/>
      <c r="DC56" s="61"/>
      <c r="DD56" s="58"/>
      <c r="DE56" s="58"/>
      <c r="DF56" s="58"/>
      <c r="DG56" s="58"/>
      <c r="DH56" s="58"/>
      <c r="DI56" s="58"/>
      <c r="DJ56" s="58"/>
      <c r="DK56" s="58"/>
      <c r="DL56" s="58"/>
      <c r="DM56" s="59"/>
      <c r="DN56" s="59"/>
      <c r="DO56" s="59"/>
      <c r="DP56" s="60"/>
      <c r="DQ56" s="61"/>
      <c r="DR56" s="58"/>
      <c r="DS56" s="58"/>
      <c r="DT56" s="58"/>
      <c r="DU56" s="58"/>
      <c r="DV56" s="58"/>
      <c r="DW56" s="58"/>
      <c r="DX56" s="58"/>
      <c r="DY56" s="58"/>
      <c r="DZ56" s="58"/>
      <c r="EA56" s="59"/>
      <c r="EB56" s="59"/>
      <c r="EC56" s="59"/>
      <c r="ED56" s="60"/>
      <c r="EE56" s="61"/>
      <c r="EF56" s="58"/>
      <c r="EG56" s="58"/>
      <c r="EH56" s="58"/>
      <c r="EI56" s="58"/>
      <c r="EJ56" s="58"/>
      <c r="EK56" s="58"/>
      <c r="EL56" s="58"/>
      <c r="EM56" s="58"/>
      <c r="EN56" s="58"/>
      <c r="EO56" s="59"/>
      <c r="EP56" s="59"/>
      <c r="EQ56" s="59"/>
      <c r="ER56" s="60"/>
    </row>
    <row r="57" spans="2:148" ht="15.75">
      <c r="B57" s="228" t="s">
        <v>18</v>
      </c>
      <c r="C57" s="229"/>
      <c r="D57" s="230"/>
      <c r="E57" s="230"/>
      <c r="F57" s="231"/>
      <c r="G57" s="44">
        <f>SUM(G45:G56)</f>
        <v>108</v>
      </c>
      <c r="H57" s="43">
        <f>SUM(H45:H56)</f>
        <v>20</v>
      </c>
      <c r="I57" s="32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6"/>
      <c r="W57" s="141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6"/>
      <c r="AK57" s="141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6"/>
      <c r="AY57" s="141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6"/>
      <c r="BM57" s="35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7"/>
      <c r="CA57" s="35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7"/>
      <c r="CO57" s="35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7"/>
      <c r="DC57" s="35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7"/>
      <c r="DQ57" s="35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7"/>
      <c r="EE57" s="35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7"/>
    </row>
    <row r="58" spans="2:148" ht="15.75">
      <c r="B58" s="270"/>
      <c r="C58" s="271"/>
      <c r="D58" s="271"/>
      <c r="E58" s="271"/>
      <c r="F58" s="271"/>
      <c r="G58" s="271"/>
      <c r="H58" s="272"/>
      <c r="I58" s="33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6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6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7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7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7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7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7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7"/>
    </row>
    <row r="59" spans="2:148" ht="15.75">
      <c r="B59" s="52"/>
      <c r="C59" s="84"/>
      <c r="D59" s="85"/>
      <c r="E59" s="85"/>
      <c r="F59" s="85"/>
      <c r="G59" s="88">
        <f>SUM(I59:U59,W59:AI59,AK59:AW59,AY59:BK59,BM59:BY59,CA59:CM59,CO59:DA59,DC59:DO59,DQ59:EC59,EE59:EQ59)</f>
        <v>0</v>
      </c>
      <c r="H59" s="87">
        <f>SUM(V59,AJ59,AX59,BL59,BZ59,CN59,DB59,DP59,ED59,ER59)</f>
        <v>0</v>
      </c>
      <c r="I59" s="6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3"/>
      <c r="U59" s="143"/>
      <c r="V59" s="144"/>
      <c r="W59" s="145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143"/>
      <c r="AI59" s="143"/>
      <c r="AJ59" s="144"/>
      <c r="AK59" s="145"/>
      <c r="AL59" s="142"/>
      <c r="AM59" s="142"/>
      <c r="AN59" s="142"/>
      <c r="AO59" s="142"/>
      <c r="AP59" s="142"/>
      <c r="AQ59" s="142"/>
      <c r="AR59" s="142"/>
      <c r="AS59" s="142"/>
      <c r="AT59" s="142"/>
      <c r="AU59" s="143"/>
      <c r="AV59" s="143"/>
      <c r="AW59" s="143"/>
      <c r="AX59" s="144"/>
      <c r="AY59" s="145"/>
      <c r="AZ59" s="142"/>
      <c r="BA59" s="142"/>
      <c r="BB59" s="142"/>
      <c r="BC59" s="142"/>
      <c r="BD59" s="142"/>
      <c r="BE59" s="142"/>
      <c r="BF59" s="142"/>
      <c r="BG59" s="142"/>
      <c r="BH59" s="142"/>
      <c r="BI59" s="143"/>
      <c r="BJ59" s="143"/>
      <c r="BK59" s="143"/>
      <c r="BL59" s="144"/>
      <c r="BM59" s="65"/>
      <c r="BN59" s="62"/>
      <c r="BO59" s="62"/>
      <c r="BP59" s="62"/>
      <c r="BQ59" s="62"/>
      <c r="BR59" s="62"/>
      <c r="BS59" s="62"/>
      <c r="BT59" s="62"/>
      <c r="BU59" s="62"/>
      <c r="BV59" s="62"/>
      <c r="BW59" s="63"/>
      <c r="BX59" s="63"/>
      <c r="BY59" s="63"/>
      <c r="BZ59" s="64"/>
      <c r="CA59" s="65"/>
      <c r="CB59" s="62"/>
      <c r="CC59" s="62"/>
      <c r="CD59" s="62"/>
      <c r="CE59" s="62"/>
      <c r="CF59" s="62"/>
      <c r="CG59" s="62"/>
      <c r="CH59" s="62"/>
      <c r="CI59" s="62"/>
      <c r="CJ59" s="62"/>
      <c r="CK59" s="63"/>
      <c r="CL59" s="63"/>
      <c r="CM59" s="63"/>
      <c r="CN59" s="64"/>
      <c r="CO59" s="65"/>
      <c r="CP59" s="62"/>
      <c r="CQ59" s="62"/>
      <c r="CR59" s="62"/>
      <c r="CS59" s="62"/>
      <c r="CT59" s="62"/>
      <c r="CU59" s="62"/>
      <c r="CV59" s="62"/>
      <c r="CW59" s="62"/>
      <c r="CX59" s="62"/>
      <c r="CY59" s="63"/>
      <c r="CZ59" s="63"/>
      <c r="DA59" s="63"/>
      <c r="DB59" s="64"/>
      <c r="DC59" s="65"/>
      <c r="DD59" s="62"/>
      <c r="DE59" s="62"/>
      <c r="DF59" s="62"/>
      <c r="DG59" s="62"/>
      <c r="DH59" s="62"/>
      <c r="DI59" s="62"/>
      <c r="DJ59" s="62"/>
      <c r="DK59" s="62"/>
      <c r="DL59" s="62"/>
      <c r="DM59" s="63"/>
      <c r="DN59" s="63"/>
      <c r="DO59" s="63"/>
      <c r="DP59" s="64"/>
      <c r="DQ59" s="65"/>
      <c r="DR59" s="62"/>
      <c r="DS59" s="62"/>
      <c r="DT59" s="62"/>
      <c r="DU59" s="62"/>
      <c r="DV59" s="62"/>
      <c r="DW59" s="62"/>
      <c r="DX59" s="62"/>
      <c r="DY59" s="62"/>
      <c r="DZ59" s="62"/>
      <c r="EA59" s="63"/>
      <c r="EB59" s="63"/>
      <c r="EC59" s="63"/>
      <c r="ED59" s="64"/>
      <c r="EE59" s="65"/>
      <c r="EF59" s="62"/>
      <c r="EG59" s="62"/>
      <c r="EH59" s="62"/>
      <c r="EI59" s="62"/>
      <c r="EJ59" s="62"/>
      <c r="EK59" s="62"/>
      <c r="EL59" s="62"/>
      <c r="EM59" s="62"/>
      <c r="EN59" s="62"/>
      <c r="EO59" s="63"/>
      <c r="EP59" s="63"/>
      <c r="EQ59" s="63"/>
      <c r="ER59" s="64"/>
    </row>
    <row r="60" spans="2:148" ht="15.75">
      <c r="B60" s="52"/>
      <c r="C60" s="80"/>
      <c r="D60" s="81"/>
      <c r="E60" s="81"/>
      <c r="F60" s="81"/>
      <c r="G60" s="88">
        <f>SUM(I60:U60,W60:AI60,AK60:AW60,AY60:BK60,BM60:BY60,CA60:CM60,CO60:DA60,DC60:DO60,DQ60:EC60,EE60:EQ60)</f>
        <v>0</v>
      </c>
      <c r="H60" s="87">
        <f>SUM(V60,AJ60,AX60,BL60,BZ60,CN60,DB60,DP60,ED60,ER60)</f>
        <v>0</v>
      </c>
      <c r="I60" s="6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3"/>
      <c r="U60" s="143"/>
      <c r="V60" s="144"/>
      <c r="W60" s="145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143"/>
      <c r="AI60" s="143"/>
      <c r="AJ60" s="144"/>
      <c r="AK60" s="145"/>
      <c r="AL60" s="142"/>
      <c r="AM60" s="142"/>
      <c r="AN60" s="142"/>
      <c r="AO60" s="142"/>
      <c r="AP60" s="142"/>
      <c r="AQ60" s="142"/>
      <c r="AR60" s="142"/>
      <c r="AS60" s="142"/>
      <c r="AT60" s="142"/>
      <c r="AU60" s="143"/>
      <c r="AV60" s="143"/>
      <c r="AW60" s="143"/>
      <c r="AX60" s="144"/>
      <c r="AY60" s="145"/>
      <c r="AZ60" s="142"/>
      <c r="BA60" s="142"/>
      <c r="BB60" s="142"/>
      <c r="BC60" s="142"/>
      <c r="BD60" s="142"/>
      <c r="BE60" s="142"/>
      <c r="BF60" s="142"/>
      <c r="BG60" s="142"/>
      <c r="BH60" s="142"/>
      <c r="BI60" s="143"/>
      <c r="BJ60" s="143"/>
      <c r="BK60" s="143"/>
      <c r="BL60" s="144"/>
      <c r="BM60" s="65"/>
      <c r="BN60" s="62"/>
      <c r="BO60" s="62"/>
      <c r="BP60" s="62"/>
      <c r="BQ60" s="62"/>
      <c r="BR60" s="62"/>
      <c r="BS60" s="62"/>
      <c r="BT60" s="62"/>
      <c r="BU60" s="62"/>
      <c r="BV60" s="62"/>
      <c r="BW60" s="63"/>
      <c r="BX60" s="63"/>
      <c r="BY60" s="63"/>
      <c r="BZ60" s="64"/>
      <c r="CA60" s="65"/>
      <c r="CB60" s="62"/>
      <c r="CC60" s="62"/>
      <c r="CD60" s="62"/>
      <c r="CE60" s="62"/>
      <c r="CF60" s="62"/>
      <c r="CG60" s="62"/>
      <c r="CH60" s="62"/>
      <c r="CI60" s="62"/>
      <c r="CJ60" s="62"/>
      <c r="CK60" s="63"/>
      <c r="CL60" s="63"/>
      <c r="CM60" s="63"/>
      <c r="CN60" s="64"/>
      <c r="CO60" s="65"/>
      <c r="CP60" s="62"/>
      <c r="CQ60" s="62"/>
      <c r="CR60" s="62"/>
      <c r="CS60" s="62"/>
      <c r="CT60" s="62"/>
      <c r="CU60" s="62"/>
      <c r="CV60" s="62"/>
      <c r="CW60" s="62"/>
      <c r="CX60" s="62"/>
      <c r="CY60" s="63"/>
      <c r="CZ60" s="63"/>
      <c r="DA60" s="63"/>
      <c r="DB60" s="64"/>
      <c r="DC60" s="65"/>
      <c r="DD60" s="62"/>
      <c r="DE60" s="62"/>
      <c r="DF60" s="62"/>
      <c r="DG60" s="62"/>
      <c r="DH60" s="62"/>
      <c r="DI60" s="62"/>
      <c r="DJ60" s="62"/>
      <c r="DK60" s="62"/>
      <c r="DL60" s="62"/>
      <c r="DM60" s="63"/>
      <c r="DN60" s="63"/>
      <c r="DO60" s="63"/>
      <c r="DP60" s="64"/>
      <c r="DQ60" s="65"/>
      <c r="DR60" s="62"/>
      <c r="DS60" s="62"/>
      <c r="DT60" s="62"/>
      <c r="DU60" s="62"/>
      <c r="DV60" s="62"/>
      <c r="DW60" s="62"/>
      <c r="DX60" s="62"/>
      <c r="DY60" s="62"/>
      <c r="DZ60" s="62"/>
      <c r="EA60" s="63"/>
      <c r="EB60" s="63"/>
      <c r="EC60" s="63"/>
      <c r="ED60" s="64"/>
      <c r="EE60" s="65"/>
      <c r="EF60" s="62"/>
      <c r="EG60" s="62"/>
      <c r="EH60" s="62"/>
      <c r="EI60" s="62"/>
      <c r="EJ60" s="62"/>
      <c r="EK60" s="62"/>
      <c r="EL60" s="62"/>
      <c r="EM60" s="62"/>
      <c r="EN60" s="62"/>
      <c r="EO60" s="63"/>
      <c r="EP60" s="63"/>
      <c r="EQ60" s="63"/>
      <c r="ER60" s="64"/>
    </row>
    <row r="61" spans="2:148" ht="15.75">
      <c r="B61" s="264" t="s">
        <v>18</v>
      </c>
      <c r="C61" s="265"/>
      <c r="D61" s="266"/>
      <c r="E61" s="266"/>
      <c r="F61" s="267"/>
      <c r="G61" s="45">
        <f>SUM(G59:G60)</f>
        <v>0</v>
      </c>
      <c r="H61" s="46">
        <f>SUM(H59:H60)</f>
        <v>0</v>
      </c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7"/>
      <c r="W61" s="35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7"/>
      <c r="AK61" s="35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7"/>
      <c r="AY61" s="35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7"/>
      <c r="BM61" s="35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7"/>
      <c r="CA61" s="35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7"/>
      <c r="CO61" s="35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7"/>
      <c r="DC61" s="35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7"/>
      <c r="DQ61" s="35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7"/>
      <c r="EE61" s="35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7"/>
    </row>
    <row r="62" spans="2:148" ht="16.5" thickBot="1">
      <c r="B62" s="205" t="s">
        <v>57</v>
      </c>
      <c r="C62" s="206"/>
      <c r="D62" s="206"/>
      <c r="E62" s="206"/>
      <c r="F62" s="206"/>
      <c r="G62" s="206"/>
      <c r="H62" s="207"/>
      <c r="I62" s="48">
        <f aca="true" t="shared" si="0" ref="I62:U62">SUM(I15:I61)</f>
        <v>32</v>
      </c>
      <c r="J62" s="48">
        <f t="shared" si="0"/>
        <v>0</v>
      </c>
      <c r="K62" s="48">
        <f t="shared" si="0"/>
        <v>18</v>
      </c>
      <c r="L62" s="48">
        <f t="shared" si="0"/>
        <v>18</v>
      </c>
      <c r="M62" s="48">
        <f t="shared" si="0"/>
        <v>105</v>
      </c>
      <c r="N62" s="48">
        <f t="shared" si="0"/>
        <v>0</v>
      </c>
      <c r="O62" s="48">
        <f t="shared" si="0"/>
        <v>0</v>
      </c>
      <c r="P62" s="48">
        <f t="shared" si="0"/>
        <v>0</v>
      </c>
      <c r="Q62" s="48">
        <f t="shared" si="0"/>
        <v>0</v>
      </c>
      <c r="R62" s="48">
        <f t="shared" si="0"/>
        <v>0</v>
      </c>
      <c r="S62" s="48">
        <f t="shared" si="0"/>
        <v>0</v>
      </c>
      <c r="T62" s="48">
        <f t="shared" si="0"/>
        <v>0</v>
      </c>
      <c r="U62" s="48">
        <f t="shared" si="0"/>
        <v>0</v>
      </c>
      <c r="V62" s="49">
        <f>SUM(V15:V60)</f>
        <v>30</v>
      </c>
      <c r="W62" s="48">
        <f aca="true" t="shared" si="1" ref="W62:AI62">SUM(W15:W61)</f>
        <v>27</v>
      </c>
      <c r="X62" s="48">
        <f t="shared" si="1"/>
        <v>0</v>
      </c>
      <c r="Y62" s="48">
        <f t="shared" si="1"/>
        <v>18</v>
      </c>
      <c r="Z62" s="48">
        <f t="shared" si="1"/>
        <v>18</v>
      </c>
      <c r="AA62" s="48">
        <f t="shared" si="1"/>
        <v>99</v>
      </c>
      <c r="AB62" s="48">
        <f t="shared" si="1"/>
        <v>0</v>
      </c>
      <c r="AC62" s="48">
        <f t="shared" si="1"/>
        <v>0</v>
      </c>
      <c r="AD62" s="48">
        <f t="shared" si="1"/>
        <v>36</v>
      </c>
      <c r="AE62" s="48">
        <f t="shared" si="1"/>
        <v>0</v>
      </c>
      <c r="AF62" s="48">
        <f t="shared" si="1"/>
        <v>0</v>
      </c>
      <c r="AG62" s="48">
        <f t="shared" si="1"/>
        <v>0</v>
      </c>
      <c r="AH62" s="48">
        <f t="shared" si="1"/>
        <v>0</v>
      </c>
      <c r="AI62" s="48">
        <f t="shared" si="1"/>
        <v>0</v>
      </c>
      <c r="AJ62" s="49">
        <f>SUM(AJ15:AJ60)</f>
        <v>30</v>
      </c>
      <c r="AK62" s="48">
        <f aca="true" t="shared" si="2" ref="AK62:AW62">SUM(AK15:AK61)</f>
        <v>0</v>
      </c>
      <c r="AL62" s="48">
        <f t="shared" si="2"/>
        <v>0</v>
      </c>
      <c r="AM62" s="48">
        <f t="shared" si="2"/>
        <v>9</v>
      </c>
      <c r="AN62" s="48">
        <f t="shared" si="2"/>
        <v>18</v>
      </c>
      <c r="AO62" s="48">
        <f t="shared" si="2"/>
        <v>72</v>
      </c>
      <c r="AP62" s="48">
        <f t="shared" si="2"/>
        <v>0</v>
      </c>
      <c r="AQ62" s="48">
        <f t="shared" si="2"/>
        <v>0</v>
      </c>
      <c r="AR62" s="48">
        <f t="shared" si="2"/>
        <v>45</v>
      </c>
      <c r="AS62" s="48">
        <f t="shared" si="2"/>
        <v>0</v>
      </c>
      <c r="AT62" s="48">
        <f t="shared" si="2"/>
        <v>0</v>
      </c>
      <c r="AU62" s="48">
        <f t="shared" si="2"/>
        <v>0</v>
      </c>
      <c r="AV62" s="48">
        <f t="shared" si="2"/>
        <v>0</v>
      </c>
      <c r="AW62" s="48">
        <f t="shared" si="2"/>
        <v>0</v>
      </c>
      <c r="AX62" s="49">
        <f>SUM(AX15:AX60)</f>
        <v>26</v>
      </c>
      <c r="AY62" s="48">
        <f aca="true" t="shared" si="3" ref="AY62:BK62">SUM(AY15:AY61)</f>
        <v>18</v>
      </c>
      <c r="AZ62" s="48">
        <f t="shared" si="3"/>
        <v>0</v>
      </c>
      <c r="BA62" s="48">
        <f t="shared" si="3"/>
        <v>0</v>
      </c>
      <c r="BB62" s="48">
        <f t="shared" si="3"/>
        <v>18</v>
      </c>
      <c r="BC62" s="48">
        <f t="shared" si="3"/>
        <v>0</v>
      </c>
      <c r="BD62" s="48">
        <f t="shared" si="3"/>
        <v>0</v>
      </c>
      <c r="BE62" s="48">
        <f t="shared" si="3"/>
        <v>0</v>
      </c>
      <c r="BF62" s="48">
        <f t="shared" si="3"/>
        <v>0</v>
      </c>
      <c r="BG62" s="48">
        <f t="shared" si="3"/>
        <v>0</v>
      </c>
      <c r="BH62" s="48">
        <f t="shared" si="3"/>
        <v>0</v>
      </c>
      <c r="BI62" s="48">
        <f t="shared" si="3"/>
        <v>0</v>
      </c>
      <c r="BJ62" s="48">
        <f t="shared" si="3"/>
        <v>0</v>
      </c>
      <c r="BK62" s="48">
        <f t="shared" si="3"/>
        <v>0</v>
      </c>
      <c r="BL62" s="49">
        <f>SUM(BL15:BL60)</f>
        <v>20</v>
      </c>
      <c r="BM62" s="48">
        <f aca="true" t="shared" si="4" ref="BM62:BY62">SUM(BM15:BM61)</f>
        <v>0</v>
      </c>
      <c r="BN62" s="48">
        <f t="shared" si="4"/>
        <v>0</v>
      </c>
      <c r="BO62" s="48">
        <f t="shared" si="4"/>
        <v>0</v>
      </c>
      <c r="BP62" s="48">
        <f t="shared" si="4"/>
        <v>0</v>
      </c>
      <c r="BQ62" s="48">
        <f t="shared" si="4"/>
        <v>0</v>
      </c>
      <c r="BR62" s="48">
        <f t="shared" si="4"/>
        <v>0</v>
      </c>
      <c r="BS62" s="48">
        <f t="shared" si="4"/>
        <v>0</v>
      </c>
      <c r="BT62" s="48">
        <f t="shared" si="4"/>
        <v>0</v>
      </c>
      <c r="BU62" s="48">
        <f t="shared" si="4"/>
        <v>0</v>
      </c>
      <c r="BV62" s="48">
        <f t="shared" si="4"/>
        <v>0</v>
      </c>
      <c r="BW62" s="48">
        <f t="shared" si="4"/>
        <v>0</v>
      </c>
      <c r="BX62" s="48">
        <f t="shared" si="4"/>
        <v>0</v>
      </c>
      <c r="BY62" s="48">
        <f t="shared" si="4"/>
        <v>0</v>
      </c>
      <c r="BZ62" s="49">
        <f>SUM(BZ15:BZ60)</f>
        <v>0</v>
      </c>
      <c r="CA62" s="48">
        <f aca="true" t="shared" si="5" ref="CA62:CM62">SUM(CA15:CA61)</f>
        <v>0</v>
      </c>
      <c r="CB62" s="48">
        <f t="shared" si="5"/>
        <v>0</v>
      </c>
      <c r="CC62" s="48">
        <f t="shared" si="5"/>
        <v>0</v>
      </c>
      <c r="CD62" s="48">
        <f t="shared" si="5"/>
        <v>0</v>
      </c>
      <c r="CE62" s="48">
        <f t="shared" si="5"/>
        <v>0</v>
      </c>
      <c r="CF62" s="48">
        <f t="shared" si="5"/>
        <v>0</v>
      </c>
      <c r="CG62" s="48">
        <f t="shared" si="5"/>
        <v>0</v>
      </c>
      <c r="CH62" s="48">
        <f t="shared" si="5"/>
        <v>0</v>
      </c>
      <c r="CI62" s="48">
        <f t="shared" si="5"/>
        <v>0</v>
      </c>
      <c r="CJ62" s="48">
        <f t="shared" si="5"/>
        <v>0</v>
      </c>
      <c r="CK62" s="48">
        <f t="shared" si="5"/>
        <v>0</v>
      </c>
      <c r="CL62" s="48">
        <f t="shared" si="5"/>
        <v>0</v>
      </c>
      <c r="CM62" s="48">
        <f t="shared" si="5"/>
        <v>0</v>
      </c>
      <c r="CN62" s="49">
        <f>SUM(CN15:CN60)</f>
        <v>0</v>
      </c>
      <c r="CO62" s="48">
        <f aca="true" t="shared" si="6" ref="CO62:DA62">SUM(CO15:CO61)</f>
        <v>0</v>
      </c>
      <c r="CP62" s="48">
        <f t="shared" si="6"/>
        <v>0</v>
      </c>
      <c r="CQ62" s="48">
        <f t="shared" si="6"/>
        <v>0</v>
      </c>
      <c r="CR62" s="48">
        <f t="shared" si="6"/>
        <v>0</v>
      </c>
      <c r="CS62" s="48">
        <f t="shared" si="6"/>
        <v>0</v>
      </c>
      <c r="CT62" s="48">
        <f t="shared" si="6"/>
        <v>0</v>
      </c>
      <c r="CU62" s="48">
        <f t="shared" si="6"/>
        <v>0</v>
      </c>
      <c r="CV62" s="48">
        <f t="shared" si="6"/>
        <v>0</v>
      </c>
      <c r="CW62" s="48">
        <f t="shared" si="6"/>
        <v>0</v>
      </c>
      <c r="CX62" s="48">
        <f t="shared" si="6"/>
        <v>0</v>
      </c>
      <c r="CY62" s="48">
        <f t="shared" si="6"/>
        <v>0</v>
      </c>
      <c r="CZ62" s="48">
        <f t="shared" si="6"/>
        <v>0</v>
      </c>
      <c r="DA62" s="48">
        <f t="shared" si="6"/>
        <v>0</v>
      </c>
      <c r="DB62" s="49">
        <f>SUM(DB15:DB60)</f>
        <v>0</v>
      </c>
      <c r="DC62" s="48">
        <f aca="true" t="shared" si="7" ref="DC62:DO62">SUM(DC15:DC61)</f>
        <v>0</v>
      </c>
      <c r="DD62" s="48">
        <f t="shared" si="7"/>
        <v>0</v>
      </c>
      <c r="DE62" s="48">
        <f t="shared" si="7"/>
        <v>0</v>
      </c>
      <c r="DF62" s="48">
        <f t="shared" si="7"/>
        <v>0</v>
      </c>
      <c r="DG62" s="48">
        <f t="shared" si="7"/>
        <v>0</v>
      </c>
      <c r="DH62" s="48">
        <f t="shared" si="7"/>
        <v>0</v>
      </c>
      <c r="DI62" s="48">
        <f t="shared" si="7"/>
        <v>0</v>
      </c>
      <c r="DJ62" s="48">
        <f t="shared" si="7"/>
        <v>0</v>
      </c>
      <c r="DK62" s="48">
        <f t="shared" si="7"/>
        <v>0</v>
      </c>
      <c r="DL62" s="48">
        <f t="shared" si="7"/>
        <v>0</v>
      </c>
      <c r="DM62" s="48">
        <f t="shared" si="7"/>
        <v>0</v>
      </c>
      <c r="DN62" s="48">
        <f t="shared" si="7"/>
        <v>0</v>
      </c>
      <c r="DO62" s="48">
        <f t="shared" si="7"/>
        <v>0</v>
      </c>
      <c r="DP62" s="49">
        <f>SUM(DP15:DP60)</f>
        <v>0</v>
      </c>
      <c r="DQ62" s="48">
        <f aca="true" t="shared" si="8" ref="DQ62:EC62">SUM(DQ15:DQ61)</f>
        <v>0</v>
      </c>
      <c r="DR62" s="48">
        <f t="shared" si="8"/>
        <v>0</v>
      </c>
      <c r="DS62" s="48">
        <f t="shared" si="8"/>
        <v>0</v>
      </c>
      <c r="DT62" s="48">
        <f t="shared" si="8"/>
        <v>0</v>
      </c>
      <c r="DU62" s="48">
        <f t="shared" si="8"/>
        <v>0</v>
      </c>
      <c r="DV62" s="48">
        <f t="shared" si="8"/>
        <v>0</v>
      </c>
      <c r="DW62" s="48">
        <f t="shared" si="8"/>
        <v>0</v>
      </c>
      <c r="DX62" s="48">
        <f t="shared" si="8"/>
        <v>0</v>
      </c>
      <c r="DY62" s="48">
        <f t="shared" si="8"/>
        <v>0</v>
      </c>
      <c r="DZ62" s="48">
        <f t="shared" si="8"/>
        <v>0</v>
      </c>
      <c r="EA62" s="48">
        <f t="shared" si="8"/>
        <v>0</v>
      </c>
      <c r="EB62" s="48">
        <f t="shared" si="8"/>
        <v>0</v>
      </c>
      <c r="EC62" s="48">
        <f t="shared" si="8"/>
        <v>0</v>
      </c>
      <c r="ED62" s="49">
        <f>SUM(ED15:ED60)</f>
        <v>0</v>
      </c>
      <c r="EE62" s="48">
        <f aca="true" t="shared" si="9" ref="EE62:EQ62">SUM(EE15:EE61)</f>
        <v>0</v>
      </c>
      <c r="EF62" s="48">
        <f t="shared" si="9"/>
        <v>0</v>
      </c>
      <c r="EG62" s="48">
        <f t="shared" si="9"/>
        <v>0</v>
      </c>
      <c r="EH62" s="48">
        <f t="shared" si="9"/>
        <v>0</v>
      </c>
      <c r="EI62" s="48">
        <f t="shared" si="9"/>
        <v>0</v>
      </c>
      <c r="EJ62" s="48">
        <f t="shared" si="9"/>
        <v>0</v>
      </c>
      <c r="EK62" s="48">
        <f t="shared" si="9"/>
        <v>0</v>
      </c>
      <c r="EL62" s="48">
        <f t="shared" si="9"/>
        <v>0</v>
      </c>
      <c r="EM62" s="48">
        <f t="shared" si="9"/>
        <v>0</v>
      </c>
      <c r="EN62" s="48">
        <f t="shared" si="9"/>
        <v>0</v>
      </c>
      <c r="EO62" s="48">
        <f t="shared" si="9"/>
        <v>0</v>
      </c>
      <c r="EP62" s="48">
        <f t="shared" si="9"/>
        <v>0</v>
      </c>
      <c r="EQ62" s="48">
        <f t="shared" si="9"/>
        <v>0</v>
      </c>
      <c r="ER62" s="49">
        <f>SUM(ER15:ER60)</f>
        <v>0</v>
      </c>
    </row>
    <row r="63" spans="2:148" s="17" customFormat="1" ht="17.25" thickBot="1" thickTop="1">
      <c r="B63" s="224" t="s">
        <v>100</v>
      </c>
      <c r="C63" s="225"/>
      <c r="D63" s="226"/>
      <c r="E63" s="226"/>
      <c r="F63" s="227"/>
      <c r="G63" s="95">
        <f>SUBTOTAL(9,G17,G31,G35,G42,G57,G61)</f>
        <v>551</v>
      </c>
      <c r="H63" s="96">
        <f>SUBTOTAL(9,H17,H31,H35,H42,H57,H61)</f>
        <v>106</v>
      </c>
      <c r="I63" s="220" t="s">
        <v>64</v>
      </c>
      <c r="J63" s="221"/>
      <c r="K63" s="221"/>
      <c r="L63" s="221"/>
      <c r="M63" s="221"/>
      <c r="N63" s="221"/>
      <c r="O63" s="221"/>
      <c r="P63" s="221"/>
      <c r="Q63" s="221"/>
      <c r="R63" s="222"/>
      <c r="S63" s="223"/>
      <c r="T63" s="48">
        <f>SUM(I62:U62)</f>
        <v>173</v>
      </c>
      <c r="U63" s="93" t="s">
        <v>65</v>
      </c>
      <c r="V63" s="50">
        <f>V62</f>
        <v>30</v>
      </c>
      <c r="W63" s="220" t="s">
        <v>66</v>
      </c>
      <c r="X63" s="221"/>
      <c r="Y63" s="221"/>
      <c r="Z63" s="221"/>
      <c r="AA63" s="221"/>
      <c r="AB63" s="221"/>
      <c r="AC63" s="221"/>
      <c r="AD63" s="221"/>
      <c r="AE63" s="221">
        <f>SUM(W62:AI62)</f>
        <v>198</v>
      </c>
      <c r="AF63" s="222"/>
      <c r="AG63" s="223"/>
      <c r="AH63" s="48">
        <f>SUM(W62:AI62)</f>
        <v>198</v>
      </c>
      <c r="AI63" s="91" t="s">
        <v>65</v>
      </c>
      <c r="AJ63" s="92">
        <f>AJ62</f>
        <v>30</v>
      </c>
      <c r="AK63" s="220" t="s">
        <v>67</v>
      </c>
      <c r="AL63" s="221"/>
      <c r="AM63" s="221"/>
      <c r="AN63" s="221"/>
      <c r="AO63" s="221"/>
      <c r="AP63" s="221"/>
      <c r="AQ63" s="221"/>
      <c r="AR63" s="221"/>
      <c r="AS63" s="221">
        <f>SUM(AK62:AW62)</f>
        <v>144</v>
      </c>
      <c r="AT63" s="222"/>
      <c r="AU63" s="223"/>
      <c r="AV63" s="48">
        <f>SUM(AK62:AW62)</f>
        <v>144</v>
      </c>
      <c r="AW63" s="91" t="s">
        <v>65</v>
      </c>
      <c r="AX63" s="94">
        <f>AX62</f>
        <v>26</v>
      </c>
      <c r="AY63" s="220" t="s">
        <v>68</v>
      </c>
      <c r="AZ63" s="221"/>
      <c r="BA63" s="221"/>
      <c r="BB63" s="221"/>
      <c r="BC63" s="221"/>
      <c r="BD63" s="221"/>
      <c r="BE63" s="221"/>
      <c r="BF63" s="221"/>
      <c r="BG63" s="221">
        <f>SUM(AY62:BK62)</f>
        <v>36</v>
      </c>
      <c r="BH63" s="222"/>
      <c r="BI63" s="223"/>
      <c r="BJ63" s="48">
        <f>SUM(AY62:BK62)</f>
        <v>36</v>
      </c>
      <c r="BK63" s="91" t="s">
        <v>65</v>
      </c>
      <c r="BL63" s="94">
        <f>BL62</f>
        <v>20</v>
      </c>
      <c r="BM63" s="220" t="s">
        <v>69</v>
      </c>
      <c r="BN63" s="221"/>
      <c r="BO63" s="221"/>
      <c r="BP63" s="221"/>
      <c r="BQ63" s="221"/>
      <c r="BR63" s="221"/>
      <c r="BS63" s="221"/>
      <c r="BT63" s="221"/>
      <c r="BU63" s="221">
        <f>SUM(BM62:BY62)</f>
        <v>0</v>
      </c>
      <c r="BV63" s="222"/>
      <c r="BW63" s="223"/>
      <c r="BX63" s="48">
        <f>SUM(BM62:BY62)</f>
        <v>0</v>
      </c>
      <c r="BY63" s="91" t="s">
        <v>65</v>
      </c>
      <c r="BZ63" s="94">
        <f>BZ62</f>
        <v>0</v>
      </c>
      <c r="CA63" s="220" t="s">
        <v>70</v>
      </c>
      <c r="CB63" s="221"/>
      <c r="CC63" s="221"/>
      <c r="CD63" s="221"/>
      <c r="CE63" s="221"/>
      <c r="CF63" s="221"/>
      <c r="CG63" s="221"/>
      <c r="CH63" s="221"/>
      <c r="CI63" s="221">
        <f>SUM(CA62:CM62)</f>
        <v>0</v>
      </c>
      <c r="CJ63" s="222"/>
      <c r="CK63" s="223"/>
      <c r="CL63" s="48">
        <f>SUM(CA62:CM62)</f>
        <v>0</v>
      </c>
      <c r="CM63" s="91" t="s">
        <v>65</v>
      </c>
      <c r="CN63" s="94">
        <f>CN62</f>
        <v>0</v>
      </c>
      <c r="CO63" s="220" t="s">
        <v>71</v>
      </c>
      <c r="CP63" s="221"/>
      <c r="CQ63" s="221"/>
      <c r="CR63" s="221"/>
      <c r="CS63" s="221"/>
      <c r="CT63" s="221"/>
      <c r="CU63" s="221"/>
      <c r="CV63" s="221"/>
      <c r="CW63" s="221">
        <f>SUM(CO62:DA62)</f>
        <v>0</v>
      </c>
      <c r="CX63" s="222"/>
      <c r="CY63" s="223"/>
      <c r="CZ63" s="48">
        <f>SUM(CO62:DA62)</f>
        <v>0</v>
      </c>
      <c r="DA63" s="91" t="s">
        <v>65</v>
      </c>
      <c r="DB63" s="94">
        <f>DB62</f>
        <v>0</v>
      </c>
      <c r="DC63" s="220" t="s">
        <v>72</v>
      </c>
      <c r="DD63" s="221"/>
      <c r="DE63" s="221"/>
      <c r="DF63" s="221"/>
      <c r="DG63" s="221"/>
      <c r="DH63" s="221"/>
      <c r="DI63" s="221"/>
      <c r="DJ63" s="221"/>
      <c r="DK63" s="221">
        <f>SUM(DC62:DO62)</f>
        <v>0</v>
      </c>
      <c r="DL63" s="222"/>
      <c r="DM63" s="223"/>
      <c r="DN63" s="48">
        <f>SUM(DC62:DO62)</f>
        <v>0</v>
      </c>
      <c r="DO63" s="91" t="s">
        <v>65</v>
      </c>
      <c r="DP63" s="94">
        <f>DP62</f>
        <v>0</v>
      </c>
      <c r="DQ63" s="220" t="s">
        <v>93</v>
      </c>
      <c r="DR63" s="221"/>
      <c r="DS63" s="221"/>
      <c r="DT63" s="221"/>
      <c r="DU63" s="221"/>
      <c r="DV63" s="221"/>
      <c r="DW63" s="221"/>
      <c r="DX63" s="221"/>
      <c r="DY63" s="221">
        <f>SUM(DQ62:EC62)</f>
        <v>0</v>
      </c>
      <c r="DZ63" s="222"/>
      <c r="EA63" s="223"/>
      <c r="EB63" s="48">
        <f>SUM(DQ62:EC62)</f>
        <v>0</v>
      </c>
      <c r="EC63" s="91" t="s">
        <v>65</v>
      </c>
      <c r="ED63" s="94">
        <f>ED62</f>
        <v>0</v>
      </c>
      <c r="EE63" s="220" t="s">
        <v>94</v>
      </c>
      <c r="EF63" s="221"/>
      <c r="EG63" s="221"/>
      <c r="EH63" s="221"/>
      <c r="EI63" s="221"/>
      <c r="EJ63" s="221"/>
      <c r="EK63" s="221"/>
      <c r="EL63" s="221"/>
      <c r="EM63" s="221">
        <f>SUM(EE62:EQ62)</f>
        <v>0</v>
      </c>
      <c r="EN63" s="222"/>
      <c r="EO63" s="223"/>
      <c r="EP63" s="48">
        <f>SUM(EE62:EQ62)</f>
        <v>0</v>
      </c>
      <c r="EQ63" s="91" t="s">
        <v>65</v>
      </c>
      <c r="ER63" s="94">
        <f>ER62</f>
        <v>0</v>
      </c>
    </row>
    <row r="64" spans="2:148" s="17" customFormat="1" ht="16.5" thickTop="1">
      <c r="B64" s="301" t="s">
        <v>62</v>
      </c>
      <c r="C64" s="222"/>
      <c r="D64" s="222"/>
      <c r="E64" s="222"/>
      <c r="F64" s="222"/>
      <c r="G64" s="222"/>
      <c r="H64" s="223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7"/>
      <c r="W64" s="36"/>
      <c r="X64" s="36"/>
      <c r="Y64" s="36"/>
      <c r="Z64" s="36"/>
      <c r="AA64" s="36"/>
      <c r="AB64" s="36"/>
      <c r="AC64" s="36"/>
      <c r="AD64" s="36"/>
      <c r="AE64" s="36"/>
      <c r="AF64" s="38"/>
      <c r="AG64" s="38"/>
      <c r="AH64" s="38"/>
      <c r="AI64" s="38"/>
      <c r="AJ64" s="37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7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7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7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7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7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7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7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7"/>
    </row>
    <row r="65" spans="2:148" s="17" customFormat="1" ht="18.75">
      <c r="B65" s="53" t="s">
        <v>115</v>
      </c>
      <c r="C65" s="82" t="s">
        <v>171</v>
      </c>
      <c r="D65" s="83"/>
      <c r="E65" s="83"/>
      <c r="F65" s="83"/>
      <c r="G65" s="89">
        <f>SUM(I65:U65,W65:AI65,AK65:AW65,AY65:BK65,BM65:BY65,CA65:CM65,CO65:DA65,DC65:DO65,DQ65:EC65,EE65:EQ65)</f>
        <v>210</v>
      </c>
      <c r="H65" s="90">
        <v>14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  <c r="U65" s="67"/>
      <c r="V65" s="68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7"/>
      <c r="AH65" s="67"/>
      <c r="AI65" s="67"/>
      <c r="AJ65" s="68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7"/>
      <c r="AV65" s="67"/>
      <c r="AW65" s="67">
        <v>60</v>
      </c>
      <c r="AX65" s="68">
        <v>4</v>
      </c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7"/>
      <c r="BJ65" s="67"/>
      <c r="BK65" s="67">
        <v>150</v>
      </c>
      <c r="BL65" s="68">
        <v>10</v>
      </c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7"/>
      <c r="BX65" s="67"/>
      <c r="BY65" s="67"/>
      <c r="BZ65" s="68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7"/>
      <c r="CL65" s="67"/>
      <c r="CM65" s="67"/>
      <c r="CN65" s="68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7"/>
      <c r="CZ65" s="67"/>
      <c r="DA65" s="67"/>
      <c r="DB65" s="68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7"/>
      <c r="DN65" s="67"/>
      <c r="DO65" s="67"/>
      <c r="DP65" s="68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7"/>
      <c r="EB65" s="67"/>
      <c r="EC65" s="67"/>
      <c r="ED65" s="68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7"/>
      <c r="EP65" s="67"/>
      <c r="EQ65" s="67"/>
      <c r="ER65" s="68"/>
    </row>
    <row r="66" spans="2:148" s="17" customFormat="1" ht="15.75">
      <c r="B66" s="53"/>
      <c r="C66" s="82"/>
      <c r="D66" s="83"/>
      <c r="E66" s="83"/>
      <c r="F66" s="83"/>
      <c r="G66" s="89">
        <f>SUM(I66:U66,W66:AI66,AK66:AW66,AY66:BK66,BM66:BY66,CA66:CM66,CO66:DA66,DC66:DO66,DQ66:EC66,EE66:EQ66)</f>
        <v>0</v>
      </c>
      <c r="H66" s="90">
        <f>SUM(V66,AJ66,AX66,BL66,BZ66,CN66,DB66,DP66,ED66,ER66)</f>
        <v>0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7"/>
      <c r="U66" s="67"/>
      <c r="V66" s="68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7"/>
      <c r="AH66" s="67"/>
      <c r="AI66" s="67"/>
      <c r="AJ66" s="68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7"/>
      <c r="AV66" s="67"/>
      <c r="AW66" s="67"/>
      <c r="AX66" s="68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7"/>
      <c r="BJ66" s="67"/>
      <c r="BK66" s="67"/>
      <c r="BL66" s="68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7"/>
      <c r="BX66" s="67"/>
      <c r="BY66" s="67"/>
      <c r="BZ66" s="68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7"/>
      <c r="CL66" s="67"/>
      <c r="CM66" s="67"/>
      <c r="CN66" s="68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7"/>
      <c r="CZ66" s="67"/>
      <c r="DA66" s="67"/>
      <c r="DB66" s="68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7"/>
      <c r="DN66" s="67"/>
      <c r="DO66" s="67"/>
      <c r="DP66" s="68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7"/>
      <c r="EB66" s="67"/>
      <c r="EC66" s="67"/>
      <c r="ED66" s="68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7"/>
      <c r="EP66" s="67"/>
      <c r="EQ66" s="67"/>
      <c r="ER66" s="68"/>
    </row>
    <row r="67" spans="2:148" s="17" customFormat="1" ht="15.75">
      <c r="B67" s="236" t="s">
        <v>18</v>
      </c>
      <c r="C67" s="237"/>
      <c r="D67" s="221"/>
      <c r="E67" s="221"/>
      <c r="F67" s="238"/>
      <c r="G67" s="47">
        <f aca="true" t="shared" si="10" ref="G67:AL67">SUM(G65:G66)</f>
        <v>210</v>
      </c>
      <c r="H67" s="47">
        <f t="shared" si="10"/>
        <v>14</v>
      </c>
      <c r="I67" s="25">
        <f t="shared" si="10"/>
        <v>0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  <c r="Q67" s="25">
        <f t="shared" si="10"/>
        <v>0</v>
      </c>
      <c r="R67" s="25">
        <f t="shared" si="10"/>
        <v>0</v>
      </c>
      <c r="S67" s="25">
        <f t="shared" si="10"/>
        <v>0</v>
      </c>
      <c r="T67" s="25">
        <f t="shared" si="10"/>
        <v>0</v>
      </c>
      <c r="U67" s="25">
        <f t="shared" si="10"/>
        <v>0</v>
      </c>
      <c r="V67" s="24">
        <f t="shared" si="10"/>
        <v>0</v>
      </c>
      <c r="W67" s="25">
        <f t="shared" si="10"/>
        <v>0</v>
      </c>
      <c r="X67" s="25">
        <f t="shared" si="10"/>
        <v>0</v>
      </c>
      <c r="Y67" s="25">
        <f t="shared" si="10"/>
        <v>0</v>
      </c>
      <c r="Z67" s="25">
        <f t="shared" si="10"/>
        <v>0</v>
      </c>
      <c r="AA67" s="25">
        <f t="shared" si="10"/>
        <v>0</v>
      </c>
      <c r="AB67" s="25">
        <f t="shared" si="10"/>
        <v>0</v>
      </c>
      <c r="AC67" s="25">
        <f t="shared" si="10"/>
        <v>0</v>
      </c>
      <c r="AD67" s="25">
        <f t="shared" si="10"/>
        <v>0</v>
      </c>
      <c r="AE67" s="25">
        <f t="shared" si="10"/>
        <v>0</v>
      </c>
      <c r="AF67" s="25">
        <f t="shared" si="10"/>
        <v>0</v>
      </c>
      <c r="AG67" s="25">
        <f t="shared" si="10"/>
        <v>0</v>
      </c>
      <c r="AH67" s="25">
        <f t="shared" si="10"/>
        <v>0</v>
      </c>
      <c r="AI67" s="25">
        <f t="shared" si="10"/>
        <v>0</v>
      </c>
      <c r="AJ67" s="24">
        <f t="shared" si="10"/>
        <v>0</v>
      </c>
      <c r="AK67" s="25">
        <f t="shared" si="10"/>
        <v>0</v>
      </c>
      <c r="AL67" s="25">
        <f t="shared" si="10"/>
        <v>0</v>
      </c>
      <c r="AM67" s="25">
        <f aca="true" t="shared" si="11" ref="AM67:BR67">SUM(AM65:AM66)</f>
        <v>0</v>
      </c>
      <c r="AN67" s="25">
        <f t="shared" si="11"/>
        <v>0</v>
      </c>
      <c r="AO67" s="25">
        <f t="shared" si="11"/>
        <v>0</v>
      </c>
      <c r="AP67" s="25">
        <f t="shared" si="11"/>
        <v>0</v>
      </c>
      <c r="AQ67" s="25">
        <f t="shared" si="11"/>
        <v>0</v>
      </c>
      <c r="AR67" s="25">
        <f t="shared" si="11"/>
        <v>0</v>
      </c>
      <c r="AS67" s="25">
        <f t="shared" si="11"/>
        <v>0</v>
      </c>
      <c r="AT67" s="25">
        <f t="shared" si="11"/>
        <v>0</v>
      </c>
      <c r="AU67" s="25">
        <f t="shared" si="11"/>
        <v>0</v>
      </c>
      <c r="AV67" s="25">
        <f t="shared" si="11"/>
        <v>0</v>
      </c>
      <c r="AW67" s="25">
        <f t="shared" si="11"/>
        <v>60</v>
      </c>
      <c r="AX67" s="24">
        <f t="shared" si="11"/>
        <v>4</v>
      </c>
      <c r="AY67" s="25">
        <f t="shared" si="11"/>
        <v>0</v>
      </c>
      <c r="AZ67" s="25">
        <f t="shared" si="11"/>
        <v>0</v>
      </c>
      <c r="BA67" s="25">
        <f t="shared" si="11"/>
        <v>0</v>
      </c>
      <c r="BB67" s="25">
        <f t="shared" si="11"/>
        <v>0</v>
      </c>
      <c r="BC67" s="25">
        <f t="shared" si="11"/>
        <v>0</v>
      </c>
      <c r="BD67" s="25">
        <f t="shared" si="11"/>
        <v>0</v>
      </c>
      <c r="BE67" s="25">
        <f t="shared" si="11"/>
        <v>0</v>
      </c>
      <c r="BF67" s="25">
        <f t="shared" si="11"/>
        <v>0</v>
      </c>
      <c r="BG67" s="25">
        <f t="shared" si="11"/>
        <v>0</v>
      </c>
      <c r="BH67" s="25">
        <f t="shared" si="11"/>
        <v>0</v>
      </c>
      <c r="BI67" s="25">
        <f t="shared" si="11"/>
        <v>0</v>
      </c>
      <c r="BJ67" s="25">
        <f t="shared" si="11"/>
        <v>0</v>
      </c>
      <c r="BK67" s="25">
        <f t="shared" si="11"/>
        <v>150</v>
      </c>
      <c r="BL67" s="24">
        <f t="shared" si="11"/>
        <v>10</v>
      </c>
      <c r="BM67" s="25">
        <f t="shared" si="11"/>
        <v>0</v>
      </c>
      <c r="BN67" s="25">
        <f t="shared" si="11"/>
        <v>0</v>
      </c>
      <c r="BO67" s="25">
        <f t="shared" si="11"/>
        <v>0</v>
      </c>
      <c r="BP67" s="25">
        <f t="shared" si="11"/>
        <v>0</v>
      </c>
      <c r="BQ67" s="25">
        <f t="shared" si="11"/>
        <v>0</v>
      </c>
      <c r="BR67" s="25">
        <f t="shared" si="11"/>
        <v>0</v>
      </c>
      <c r="BS67" s="25">
        <f aca="true" t="shared" si="12" ref="BS67:CX67">SUM(BS65:BS66)</f>
        <v>0</v>
      </c>
      <c r="BT67" s="25">
        <f t="shared" si="12"/>
        <v>0</v>
      </c>
      <c r="BU67" s="25">
        <f t="shared" si="12"/>
        <v>0</v>
      </c>
      <c r="BV67" s="25">
        <f t="shared" si="12"/>
        <v>0</v>
      </c>
      <c r="BW67" s="25">
        <f t="shared" si="12"/>
        <v>0</v>
      </c>
      <c r="BX67" s="25">
        <f t="shared" si="12"/>
        <v>0</v>
      </c>
      <c r="BY67" s="25">
        <f t="shared" si="12"/>
        <v>0</v>
      </c>
      <c r="BZ67" s="24">
        <f t="shared" si="12"/>
        <v>0</v>
      </c>
      <c r="CA67" s="25">
        <f t="shared" si="12"/>
        <v>0</v>
      </c>
      <c r="CB67" s="25">
        <f t="shared" si="12"/>
        <v>0</v>
      </c>
      <c r="CC67" s="25">
        <f t="shared" si="12"/>
        <v>0</v>
      </c>
      <c r="CD67" s="25">
        <f t="shared" si="12"/>
        <v>0</v>
      </c>
      <c r="CE67" s="25">
        <f t="shared" si="12"/>
        <v>0</v>
      </c>
      <c r="CF67" s="25">
        <f t="shared" si="12"/>
        <v>0</v>
      </c>
      <c r="CG67" s="25">
        <f t="shared" si="12"/>
        <v>0</v>
      </c>
      <c r="CH67" s="25">
        <f t="shared" si="12"/>
        <v>0</v>
      </c>
      <c r="CI67" s="25">
        <f t="shared" si="12"/>
        <v>0</v>
      </c>
      <c r="CJ67" s="25">
        <f t="shared" si="12"/>
        <v>0</v>
      </c>
      <c r="CK67" s="25">
        <f t="shared" si="12"/>
        <v>0</v>
      </c>
      <c r="CL67" s="25">
        <f t="shared" si="12"/>
        <v>0</v>
      </c>
      <c r="CM67" s="25">
        <f t="shared" si="12"/>
        <v>0</v>
      </c>
      <c r="CN67" s="24">
        <f t="shared" si="12"/>
        <v>0</v>
      </c>
      <c r="CO67" s="25">
        <f t="shared" si="12"/>
        <v>0</v>
      </c>
      <c r="CP67" s="25">
        <f t="shared" si="12"/>
        <v>0</v>
      </c>
      <c r="CQ67" s="25">
        <f t="shared" si="12"/>
        <v>0</v>
      </c>
      <c r="CR67" s="25">
        <f t="shared" si="12"/>
        <v>0</v>
      </c>
      <c r="CS67" s="25">
        <f t="shared" si="12"/>
        <v>0</v>
      </c>
      <c r="CT67" s="25">
        <f t="shared" si="12"/>
        <v>0</v>
      </c>
      <c r="CU67" s="25">
        <f t="shared" si="12"/>
        <v>0</v>
      </c>
      <c r="CV67" s="25">
        <f t="shared" si="12"/>
        <v>0</v>
      </c>
      <c r="CW67" s="25">
        <f t="shared" si="12"/>
        <v>0</v>
      </c>
      <c r="CX67" s="25">
        <f t="shared" si="12"/>
        <v>0</v>
      </c>
      <c r="CY67" s="25">
        <f aca="true" t="shared" si="13" ref="CY67:ED67">SUM(CY65:CY66)</f>
        <v>0</v>
      </c>
      <c r="CZ67" s="25">
        <f t="shared" si="13"/>
        <v>0</v>
      </c>
      <c r="DA67" s="25">
        <f t="shared" si="13"/>
        <v>0</v>
      </c>
      <c r="DB67" s="24">
        <f t="shared" si="13"/>
        <v>0</v>
      </c>
      <c r="DC67" s="25">
        <f t="shared" si="13"/>
        <v>0</v>
      </c>
      <c r="DD67" s="25">
        <f t="shared" si="13"/>
        <v>0</v>
      </c>
      <c r="DE67" s="25">
        <f t="shared" si="13"/>
        <v>0</v>
      </c>
      <c r="DF67" s="25">
        <f t="shared" si="13"/>
        <v>0</v>
      </c>
      <c r="DG67" s="25">
        <f t="shared" si="13"/>
        <v>0</v>
      </c>
      <c r="DH67" s="25">
        <f t="shared" si="13"/>
        <v>0</v>
      </c>
      <c r="DI67" s="25">
        <f t="shared" si="13"/>
        <v>0</v>
      </c>
      <c r="DJ67" s="25">
        <f t="shared" si="13"/>
        <v>0</v>
      </c>
      <c r="DK67" s="25">
        <f t="shared" si="13"/>
        <v>0</v>
      </c>
      <c r="DL67" s="25">
        <f t="shared" si="13"/>
        <v>0</v>
      </c>
      <c r="DM67" s="25">
        <f t="shared" si="13"/>
        <v>0</v>
      </c>
      <c r="DN67" s="25">
        <f t="shared" si="13"/>
        <v>0</v>
      </c>
      <c r="DO67" s="25">
        <f t="shared" si="13"/>
        <v>0</v>
      </c>
      <c r="DP67" s="24">
        <f t="shared" si="13"/>
        <v>0</v>
      </c>
      <c r="DQ67" s="25">
        <f t="shared" si="13"/>
        <v>0</v>
      </c>
      <c r="DR67" s="25">
        <f t="shared" si="13"/>
        <v>0</v>
      </c>
      <c r="DS67" s="25">
        <f t="shared" si="13"/>
        <v>0</v>
      </c>
      <c r="DT67" s="25">
        <f t="shared" si="13"/>
        <v>0</v>
      </c>
      <c r="DU67" s="25">
        <f t="shared" si="13"/>
        <v>0</v>
      </c>
      <c r="DV67" s="25">
        <f t="shared" si="13"/>
        <v>0</v>
      </c>
      <c r="DW67" s="25">
        <f t="shared" si="13"/>
        <v>0</v>
      </c>
      <c r="DX67" s="25">
        <f t="shared" si="13"/>
        <v>0</v>
      </c>
      <c r="DY67" s="25">
        <f t="shared" si="13"/>
        <v>0</v>
      </c>
      <c r="DZ67" s="25">
        <f t="shared" si="13"/>
        <v>0</v>
      </c>
      <c r="EA67" s="25">
        <f t="shared" si="13"/>
        <v>0</v>
      </c>
      <c r="EB67" s="25">
        <f t="shared" si="13"/>
        <v>0</v>
      </c>
      <c r="EC67" s="25">
        <f t="shared" si="13"/>
        <v>0</v>
      </c>
      <c r="ED67" s="24">
        <f t="shared" si="13"/>
        <v>0</v>
      </c>
      <c r="EE67" s="25">
        <f aca="true" t="shared" si="14" ref="EE67:ER67">SUM(EE65:EE66)</f>
        <v>0</v>
      </c>
      <c r="EF67" s="25">
        <f t="shared" si="14"/>
        <v>0</v>
      </c>
      <c r="EG67" s="25">
        <f t="shared" si="14"/>
        <v>0</v>
      </c>
      <c r="EH67" s="25">
        <f t="shared" si="14"/>
        <v>0</v>
      </c>
      <c r="EI67" s="25">
        <f t="shared" si="14"/>
        <v>0</v>
      </c>
      <c r="EJ67" s="25">
        <f t="shared" si="14"/>
        <v>0</v>
      </c>
      <c r="EK67" s="25">
        <f t="shared" si="14"/>
        <v>0</v>
      </c>
      <c r="EL67" s="25">
        <f t="shared" si="14"/>
        <v>0</v>
      </c>
      <c r="EM67" s="25">
        <f t="shared" si="14"/>
        <v>0</v>
      </c>
      <c r="EN67" s="25">
        <f t="shared" si="14"/>
        <v>0</v>
      </c>
      <c r="EO67" s="25">
        <f t="shared" si="14"/>
        <v>0</v>
      </c>
      <c r="EP67" s="25">
        <f t="shared" si="14"/>
        <v>0</v>
      </c>
      <c r="EQ67" s="25">
        <f t="shared" si="14"/>
        <v>0</v>
      </c>
      <c r="ER67" s="24">
        <f t="shared" si="14"/>
        <v>0</v>
      </c>
    </row>
    <row r="68" spans="2:148" s="17" customFormat="1" ht="16.5" thickBot="1">
      <c r="B68" s="232" t="s">
        <v>57</v>
      </c>
      <c r="C68" s="233"/>
      <c r="D68" s="233"/>
      <c r="E68" s="233"/>
      <c r="F68" s="233"/>
      <c r="G68" s="234"/>
      <c r="H68" s="235"/>
      <c r="I68" s="220" t="s">
        <v>64</v>
      </c>
      <c r="J68" s="221"/>
      <c r="K68" s="221"/>
      <c r="L68" s="221"/>
      <c r="M68" s="221"/>
      <c r="N68" s="221"/>
      <c r="O68" s="221"/>
      <c r="P68" s="221"/>
      <c r="Q68" s="221"/>
      <c r="R68" s="222"/>
      <c r="S68" s="223"/>
      <c r="T68" s="48">
        <f>SUM(I67:U67)</f>
        <v>0</v>
      </c>
      <c r="U68" s="93" t="s">
        <v>65</v>
      </c>
      <c r="V68" s="50">
        <f>V67</f>
        <v>0</v>
      </c>
      <c r="W68" s="220" t="s">
        <v>66</v>
      </c>
      <c r="X68" s="221"/>
      <c r="Y68" s="221"/>
      <c r="Z68" s="221"/>
      <c r="AA68" s="221"/>
      <c r="AB68" s="221"/>
      <c r="AC68" s="221"/>
      <c r="AD68" s="221"/>
      <c r="AE68" s="221"/>
      <c r="AF68" s="222"/>
      <c r="AG68" s="223"/>
      <c r="AH68" s="25">
        <f>SUM(W67:AI67)</f>
        <v>0</v>
      </c>
      <c r="AI68" s="26" t="s">
        <v>65</v>
      </c>
      <c r="AJ68" s="50">
        <f>AJ67</f>
        <v>0</v>
      </c>
      <c r="AK68" s="220" t="s">
        <v>67</v>
      </c>
      <c r="AL68" s="221"/>
      <c r="AM68" s="221"/>
      <c r="AN68" s="221"/>
      <c r="AO68" s="221"/>
      <c r="AP68" s="221"/>
      <c r="AQ68" s="221"/>
      <c r="AR68" s="221"/>
      <c r="AS68" s="221"/>
      <c r="AT68" s="222"/>
      <c r="AU68" s="223"/>
      <c r="AV68" s="25">
        <f>SUM(AK67:AW67)</f>
        <v>60</v>
      </c>
      <c r="AW68" s="26" t="s">
        <v>65</v>
      </c>
      <c r="AX68" s="50">
        <f>AX67</f>
        <v>4</v>
      </c>
      <c r="AY68" s="220" t="s">
        <v>68</v>
      </c>
      <c r="AZ68" s="221"/>
      <c r="BA68" s="221"/>
      <c r="BB68" s="221"/>
      <c r="BC68" s="221"/>
      <c r="BD68" s="221"/>
      <c r="BE68" s="221"/>
      <c r="BF68" s="221"/>
      <c r="BG68" s="221"/>
      <c r="BH68" s="222"/>
      <c r="BI68" s="223"/>
      <c r="BJ68" s="25">
        <f>SUM(AY67:BK67)</f>
        <v>150</v>
      </c>
      <c r="BK68" s="26" t="s">
        <v>65</v>
      </c>
      <c r="BL68" s="50">
        <f>BL67</f>
        <v>10</v>
      </c>
      <c r="BM68" s="220" t="s">
        <v>69</v>
      </c>
      <c r="BN68" s="221"/>
      <c r="BO68" s="221"/>
      <c r="BP68" s="221"/>
      <c r="BQ68" s="221"/>
      <c r="BR68" s="221"/>
      <c r="BS68" s="221"/>
      <c r="BT68" s="221"/>
      <c r="BU68" s="221"/>
      <c r="BV68" s="222"/>
      <c r="BW68" s="223"/>
      <c r="BX68" s="25">
        <f>SUM(BM67:BY67)</f>
        <v>0</v>
      </c>
      <c r="BY68" s="26" t="s">
        <v>65</v>
      </c>
      <c r="BZ68" s="50">
        <f>BZ67</f>
        <v>0</v>
      </c>
      <c r="CA68" s="220" t="s">
        <v>70</v>
      </c>
      <c r="CB68" s="221"/>
      <c r="CC68" s="221"/>
      <c r="CD68" s="221"/>
      <c r="CE68" s="221"/>
      <c r="CF68" s="221"/>
      <c r="CG68" s="221"/>
      <c r="CH68" s="221"/>
      <c r="CI68" s="221"/>
      <c r="CJ68" s="222"/>
      <c r="CK68" s="223"/>
      <c r="CL68" s="25">
        <f>SUM(CA67:CM67)</f>
        <v>0</v>
      </c>
      <c r="CM68" s="26" t="s">
        <v>65</v>
      </c>
      <c r="CN68" s="50">
        <f>CN67</f>
        <v>0</v>
      </c>
      <c r="CO68" s="220" t="s">
        <v>71</v>
      </c>
      <c r="CP68" s="221"/>
      <c r="CQ68" s="221"/>
      <c r="CR68" s="221"/>
      <c r="CS68" s="221"/>
      <c r="CT68" s="221"/>
      <c r="CU68" s="221"/>
      <c r="CV68" s="221"/>
      <c r="CW68" s="221"/>
      <c r="CX68" s="222"/>
      <c r="CY68" s="223"/>
      <c r="CZ68" s="25">
        <f>SUM(CO67:DA67)</f>
        <v>0</v>
      </c>
      <c r="DA68" s="26" t="s">
        <v>65</v>
      </c>
      <c r="DB68" s="50">
        <f>DB67</f>
        <v>0</v>
      </c>
      <c r="DC68" s="220" t="s">
        <v>72</v>
      </c>
      <c r="DD68" s="221"/>
      <c r="DE68" s="221"/>
      <c r="DF68" s="221"/>
      <c r="DG68" s="221"/>
      <c r="DH68" s="221"/>
      <c r="DI68" s="221"/>
      <c r="DJ68" s="221"/>
      <c r="DK68" s="221"/>
      <c r="DL68" s="222"/>
      <c r="DM68" s="223"/>
      <c r="DN68" s="25">
        <f>SUM(DC67:DO67)</f>
        <v>0</v>
      </c>
      <c r="DO68" s="26" t="s">
        <v>65</v>
      </c>
      <c r="DP68" s="50">
        <f>DP67</f>
        <v>0</v>
      </c>
      <c r="DQ68" s="220" t="s">
        <v>93</v>
      </c>
      <c r="DR68" s="221"/>
      <c r="DS68" s="221"/>
      <c r="DT68" s="221"/>
      <c r="DU68" s="221"/>
      <c r="DV68" s="221"/>
      <c r="DW68" s="221"/>
      <c r="DX68" s="221"/>
      <c r="DY68" s="221"/>
      <c r="DZ68" s="222"/>
      <c r="EA68" s="223"/>
      <c r="EB68" s="25">
        <f>SUM(DQ67:EC67)</f>
        <v>0</v>
      </c>
      <c r="EC68" s="26" t="s">
        <v>65</v>
      </c>
      <c r="ED68" s="50">
        <f>ED67</f>
        <v>0</v>
      </c>
      <c r="EE68" s="220" t="s">
        <v>94</v>
      </c>
      <c r="EF68" s="221"/>
      <c r="EG68" s="221"/>
      <c r="EH68" s="221"/>
      <c r="EI68" s="221"/>
      <c r="EJ68" s="221"/>
      <c r="EK68" s="221"/>
      <c r="EL68" s="221"/>
      <c r="EM68" s="221"/>
      <c r="EN68" s="222"/>
      <c r="EO68" s="223"/>
      <c r="EP68" s="25">
        <f>SUM(EE67:EQ67)</f>
        <v>0</v>
      </c>
      <c r="EQ68" s="26" t="s">
        <v>65</v>
      </c>
      <c r="ER68" s="50">
        <f>ER67</f>
        <v>0</v>
      </c>
    </row>
    <row r="69" spans="2:148" s="17" customFormat="1" ht="17.25" thickBot="1" thickTop="1">
      <c r="B69" s="224" t="s">
        <v>101</v>
      </c>
      <c r="C69" s="225"/>
      <c r="D69" s="226"/>
      <c r="E69" s="226"/>
      <c r="F69" s="227"/>
      <c r="G69" s="95">
        <f>SUBTOTAL(9,G17,G31,G35,G42,G57,G61,G67)</f>
        <v>761</v>
      </c>
      <c r="H69" s="96">
        <f>SUBTOTAL(9,H17,H31,H35,H42,H57,H61,H67)</f>
        <v>120</v>
      </c>
      <c r="I69" s="220" t="s">
        <v>73</v>
      </c>
      <c r="J69" s="221"/>
      <c r="K69" s="221"/>
      <c r="L69" s="221"/>
      <c r="M69" s="221"/>
      <c r="N69" s="221"/>
      <c r="O69" s="221"/>
      <c r="P69" s="221"/>
      <c r="Q69" s="221"/>
      <c r="R69" s="222"/>
      <c r="S69" s="223"/>
      <c r="T69" s="25">
        <f>SUM(T63,T68)</f>
        <v>173</v>
      </c>
      <c r="U69" s="28" t="s">
        <v>65</v>
      </c>
      <c r="V69" s="51">
        <f>SUM(V63,V68)</f>
        <v>30</v>
      </c>
      <c r="W69" s="220" t="s">
        <v>80</v>
      </c>
      <c r="X69" s="221"/>
      <c r="Y69" s="221"/>
      <c r="Z69" s="221"/>
      <c r="AA69" s="221"/>
      <c r="AB69" s="221"/>
      <c r="AC69" s="221"/>
      <c r="AD69" s="221"/>
      <c r="AE69" s="221"/>
      <c r="AF69" s="222"/>
      <c r="AG69" s="223"/>
      <c r="AH69" s="25">
        <f>SUM(AH63,AH68)</f>
        <v>198</v>
      </c>
      <c r="AI69" s="28" t="s">
        <v>65</v>
      </c>
      <c r="AJ69" s="51">
        <f>SUM(AJ63,AJ68)</f>
        <v>30</v>
      </c>
      <c r="AK69" s="220" t="s">
        <v>79</v>
      </c>
      <c r="AL69" s="221"/>
      <c r="AM69" s="221"/>
      <c r="AN69" s="221"/>
      <c r="AO69" s="221"/>
      <c r="AP69" s="221"/>
      <c r="AQ69" s="221"/>
      <c r="AR69" s="221"/>
      <c r="AS69" s="221"/>
      <c r="AT69" s="222"/>
      <c r="AU69" s="223"/>
      <c r="AV69" s="25">
        <f>SUM(AV63,AV68)</f>
        <v>204</v>
      </c>
      <c r="AW69" s="28" t="s">
        <v>65</v>
      </c>
      <c r="AX69" s="51">
        <f>SUM(AX63,AX68)</f>
        <v>30</v>
      </c>
      <c r="AY69" s="220" t="s">
        <v>78</v>
      </c>
      <c r="AZ69" s="221"/>
      <c r="BA69" s="221"/>
      <c r="BB69" s="221"/>
      <c r="BC69" s="221"/>
      <c r="BD69" s="221"/>
      <c r="BE69" s="221"/>
      <c r="BF69" s="221"/>
      <c r="BG69" s="221"/>
      <c r="BH69" s="222"/>
      <c r="BI69" s="223"/>
      <c r="BJ69" s="25">
        <f>SUM(BJ63,BJ68)</f>
        <v>186</v>
      </c>
      <c r="BK69" s="28" t="s">
        <v>65</v>
      </c>
      <c r="BL69" s="51">
        <f>SUM(BL63,BL68)</f>
        <v>30</v>
      </c>
      <c r="BM69" s="220" t="s">
        <v>77</v>
      </c>
      <c r="BN69" s="221"/>
      <c r="BO69" s="221"/>
      <c r="BP69" s="221"/>
      <c r="BQ69" s="221"/>
      <c r="BR69" s="221"/>
      <c r="BS69" s="221"/>
      <c r="BT69" s="221"/>
      <c r="BU69" s="221"/>
      <c r="BV69" s="222"/>
      <c r="BW69" s="223"/>
      <c r="BX69" s="25">
        <f>SUM(BX63,BX68)</f>
        <v>0</v>
      </c>
      <c r="BY69" s="28" t="s">
        <v>65</v>
      </c>
      <c r="BZ69" s="51">
        <f>SUM(BZ63,BZ68)</f>
        <v>0</v>
      </c>
      <c r="CA69" s="220" t="s">
        <v>76</v>
      </c>
      <c r="CB69" s="221"/>
      <c r="CC69" s="221"/>
      <c r="CD69" s="221"/>
      <c r="CE69" s="221"/>
      <c r="CF69" s="221"/>
      <c r="CG69" s="221"/>
      <c r="CH69" s="221"/>
      <c r="CI69" s="221"/>
      <c r="CJ69" s="222"/>
      <c r="CK69" s="223"/>
      <c r="CL69" s="25">
        <f>SUM(CL63,CL68)</f>
        <v>0</v>
      </c>
      <c r="CM69" s="28" t="s">
        <v>65</v>
      </c>
      <c r="CN69" s="51">
        <f>SUM(CN63,CN68)</f>
        <v>0</v>
      </c>
      <c r="CO69" s="220" t="s">
        <v>75</v>
      </c>
      <c r="CP69" s="221"/>
      <c r="CQ69" s="221"/>
      <c r="CR69" s="221"/>
      <c r="CS69" s="221"/>
      <c r="CT69" s="221"/>
      <c r="CU69" s="221"/>
      <c r="CV69" s="221"/>
      <c r="CW69" s="221"/>
      <c r="CX69" s="222"/>
      <c r="CY69" s="223"/>
      <c r="CZ69" s="25">
        <f>SUM(CZ63,CZ68)</f>
        <v>0</v>
      </c>
      <c r="DA69" s="28" t="s">
        <v>65</v>
      </c>
      <c r="DB69" s="51">
        <f>SUM(DB63,DB68)</f>
        <v>0</v>
      </c>
      <c r="DC69" s="220" t="s">
        <v>74</v>
      </c>
      <c r="DD69" s="221"/>
      <c r="DE69" s="221"/>
      <c r="DF69" s="221"/>
      <c r="DG69" s="221"/>
      <c r="DH69" s="221"/>
      <c r="DI69" s="221"/>
      <c r="DJ69" s="221"/>
      <c r="DK69" s="221"/>
      <c r="DL69" s="222"/>
      <c r="DM69" s="223"/>
      <c r="DN69" s="86">
        <f>SUM(DN63,DN68)</f>
        <v>0</v>
      </c>
      <c r="DO69" s="28" t="s">
        <v>65</v>
      </c>
      <c r="DP69" s="51">
        <f>SUM(DP63,DP68)</f>
        <v>0</v>
      </c>
      <c r="DQ69" s="220" t="s">
        <v>95</v>
      </c>
      <c r="DR69" s="221"/>
      <c r="DS69" s="221"/>
      <c r="DT69" s="221"/>
      <c r="DU69" s="221"/>
      <c r="DV69" s="221"/>
      <c r="DW69" s="221"/>
      <c r="DX69" s="221"/>
      <c r="DY69" s="221"/>
      <c r="DZ69" s="222"/>
      <c r="EA69" s="223"/>
      <c r="EB69" s="25">
        <f>SUM(EB63,EB68)</f>
        <v>0</v>
      </c>
      <c r="EC69" s="28" t="s">
        <v>65</v>
      </c>
      <c r="ED69" s="51">
        <f>SUM(ED63,ED68)</f>
        <v>0</v>
      </c>
      <c r="EE69" s="220" t="s">
        <v>96</v>
      </c>
      <c r="EF69" s="221"/>
      <c r="EG69" s="221"/>
      <c r="EH69" s="221"/>
      <c r="EI69" s="221"/>
      <c r="EJ69" s="221"/>
      <c r="EK69" s="221"/>
      <c r="EL69" s="221"/>
      <c r="EM69" s="221"/>
      <c r="EN69" s="222"/>
      <c r="EO69" s="223"/>
      <c r="EP69" s="25">
        <f>SUM(EP63,EP68)</f>
        <v>0</v>
      </c>
      <c r="EQ69" s="28" t="s">
        <v>65</v>
      </c>
      <c r="ER69" s="51">
        <f>SUM(ER63,ER68)</f>
        <v>0</v>
      </c>
    </row>
    <row r="70" spans="3:7" ht="13.5" thickTop="1">
      <c r="C70" s="295" t="s">
        <v>226</v>
      </c>
      <c r="D70" s="296"/>
      <c r="E70" s="296"/>
      <c r="F70" s="296"/>
      <c r="G70" s="297"/>
    </row>
    <row r="71" spans="3:7" ht="12.75">
      <c r="C71" s="298"/>
      <c r="D71" s="299"/>
      <c r="E71" s="299"/>
      <c r="F71" s="299"/>
      <c r="G71" s="300"/>
    </row>
    <row r="73" spans="1:106" ht="12.75">
      <c r="A73" s="217" t="s">
        <v>45</v>
      </c>
      <c r="B73" s="218"/>
      <c r="C73" s="219" t="s">
        <v>103</v>
      </c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</row>
    <row r="74" spans="1:134" ht="12.75">
      <c r="A74" s="29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</row>
    <row r="75" spans="1:120" ht="12.75">
      <c r="A75" s="211" t="s">
        <v>83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3"/>
    </row>
    <row r="76" spans="1:80" s="284" customFormat="1" ht="12.75" customHeight="1">
      <c r="A76" s="284" t="s">
        <v>164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</row>
    <row r="77" spans="1:80" s="302" customFormat="1" ht="12.75" customHeight="1">
      <c r="A77" s="302" t="s">
        <v>165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</row>
    <row r="78" spans="1:56" s="1" customFormat="1" ht="12.75">
      <c r="A78" s="286" t="s">
        <v>166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</row>
    <row r="79" s="292" customFormat="1" ht="12.75">
      <c r="A79" s="286" t="s">
        <v>167</v>
      </c>
    </row>
    <row r="80" s="1" customFormat="1" ht="12.75">
      <c r="A80" s="167" t="s">
        <v>168</v>
      </c>
    </row>
    <row r="81" s="1" customFormat="1" ht="12.75">
      <c r="A81" s="167" t="s">
        <v>169</v>
      </c>
    </row>
    <row r="82" s="292" customFormat="1" ht="12.75">
      <c r="A82" s="286" t="s">
        <v>170</v>
      </c>
    </row>
    <row r="124" ht="12.75">
      <c r="C124">
        <f>UPPER(B124)</f>
      </c>
    </row>
  </sheetData>
  <sheetProtection/>
  <mergeCells count="103">
    <mergeCell ref="A78:BD78"/>
    <mergeCell ref="A79:IV79"/>
    <mergeCell ref="A82:IV82"/>
    <mergeCell ref="C70:G71"/>
    <mergeCell ref="A73:B73"/>
    <mergeCell ref="C73:DB73"/>
    <mergeCell ref="A75:DP75"/>
    <mergeCell ref="A76:IV76"/>
    <mergeCell ref="A77:IV77"/>
    <mergeCell ref="BM69:BW69"/>
    <mergeCell ref="CA69:CK69"/>
    <mergeCell ref="CO69:CY69"/>
    <mergeCell ref="DC69:DM69"/>
    <mergeCell ref="DQ69:EA69"/>
    <mergeCell ref="EE69:EO69"/>
    <mergeCell ref="CA68:CK68"/>
    <mergeCell ref="CO68:CY68"/>
    <mergeCell ref="DC68:DM68"/>
    <mergeCell ref="DQ68:EA68"/>
    <mergeCell ref="EE68:EO68"/>
    <mergeCell ref="B69:F69"/>
    <mergeCell ref="I69:S69"/>
    <mergeCell ref="W69:AG69"/>
    <mergeCell ref="AK69:AU69"/>
    <mergeCell ref="AY69:BI69"/>
    <mergeCell ref="DQ63:EA63"/>
    <mergeCell ref="EE63:EO63"/>
    <mergeCell ref="B64:H64"/>
    <mergeCell ref="B67:F67"/>
    <mergeCell ref="B68:H68"/>
    <mergeCell ref="I68:S68"/>
    <mergeCell ref="W68:AG68"/>
    <mergeCell ref="AK68:AU68"/>
    <mergeCell ref="AY68:BI68"/>
    <mergeCell ref="BM68:BW68"/>
    <mergeCell ref="AK63:AU63"/>
    <mergeCell ref="AY63:BI63"/>
    <mergeCell ref="BM63:BW63"/>
    <mergeCell ref="CA63:CK63"/>
    <mergeCell ref="CO63:CY63"/>
    <mergeCell ref="DC63:DM63"/>
    <mergeCell ref="B58:H58"/>
    <mergeCell ref="B61:F61"/>
    <mergeCell ref="B62:H62"/>
    <mergeCell ref="B63:F63"/>
    <mergeCell ref="I63:S63"/>
    <mergeCell ref="W63:AG63"/>
    <mergeCell ref="B35:F35"/>
    <mergeCell ref="B36:H36"/>
    <mergeCell ref="B42:F42"/>
    <mergeCell ref="B43:H43"/>
    <mergeCell ref="B44:H44"/>
    <mergeCell ref="B57:F57"/>
    <mergeCell ref="B14:H14"/>
    <mergeCell ref="B17:F17"/>
    <mergeCell ref="B18:H18"/>
    <mergeCell ref="B31:F31"/>
    <mergeCell ref="B32:H32"/>
    <mergeCell ref="B33:H33"/>
    <mergeCell ref="DC12:DO12"/>
    <mergeCell ref="DP12:DP13"/>
    <mergeCell ref="DQ12:EC12"/>
    <mergeCell ref="ED12:ED13"/>
    <mergeCell ref="EE12:EQ12"/>
    <mergeCell ref="ER12:ER13"/>
    <mergeCell ref="BM12:BY12"/>
    <mergeCell ref="BZ12:BZ13"/>
    <mergeCell ref="CA12:CM12"/>
    <mergeCell ref="CN12:CN13"/>
    <mergeCell ref="CO12:DA12"/>
    <mergeCell ref="DB12:DB13"/>
    <mergeCell ref="W12:AI12"/>
    <mergeCell ref="AJ12:AJ13"/>
    <mergeCell ref="AK12:AW12"/>
    <mergeCell ref="AX12:AX13"/>
    <mergeCell ref="AY12:BK12"/>
    <mergeCell ref="BL12:BL13"/>
    <mergeCell ref="I11:AJ11"/>
    <mergeCell ref="AK11:BL11"/>
    <mergeCell ref="BM11:CN11"/>
    <mergeCell ref="CO11:DP11"/>
    <mergeCell ref="DQ11:ER11"/>
    <mergeCell ref="D12:D13"/>
    <mergeCell ref="E12:E13"/>
    <mergeCell ref="F12:F13"/>
    <mergeCell ref="I12:U12"/>
    <mergeCell ref="V12:V13"/>
    <mergeCell ref="E6:CN6"/>
    <mergeCell ref="E7:CN7"/>
    <mergeCell ref="E8:L8"/>
    <mergeCell ref="E9:L9"/>
    <mergeCell ref="E10:CN10"/>
    <mergeCell ref="B11:B13"/>
    <mergeCell ref="C11:C13"/>
    <mergeCell ref="D11:F11"/>
    <mergeCell ref="G11:G13"/>
    <mergeCell ref="H11:H13"/>
    <mergeCell ref="A1:C1"/>
    <mergeCell ref="B2:H2"/>
    <mergeCell ref="B3:H3"/>
    <mergeCell ref="B5:C5"/>
    <mergeCell ref="D5:F5"/>
    <mergeCell ref="G5:H5"/>
  </mergeCells>
  <conditionalFormatting sqref="B2:H3 E6:CN7 G5:H5 E8:L9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36:H36 B58:H58 C43:H43 B43:B44 B33:H33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62 AJ62 AX62 BL62 BZ62 CN62 DB62 DP62 ED62 ER62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9 H63">
      <formula1>180</formula1>
    </dataValidation>
    <dataValidation type="list" allowBlank="1" showInputMessage="1" showErrorMessage="1" sqref="C133">
      <formula1>"[slownik]!$A$1:$A$14"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119"/>
  <sheetViews>
    <sheetView zoomScalePageLayoutView="0" workbookViewId="0" topLeftCell="A51">
      <selection activeCell="C65" sqref="C65:G66"/>
    </sheetView>
  </sheetViews>
  <sheetFormatPr defaultColWidth="9.140625" defaultRowHeight="12.75"/>
  <cols>
    <col min="1" max="1" width="8.421875" style="0" customWidth="1"/>
    <col min="2" max="2" width="5.421875" style="0" customWidth="1"/>
    <col min="3" max="3" width="44.710937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7" width="4.00390625" style="0" customWidth="1"/>
    <col min="28" max="28" width="4.140625" style="0" customWidth="1"/>
    <col min="29" max="41" width="4.00390625" style="0" customWidth="1"/>
    <col min="42" max="42" width="4.140625" style="0" customWidth="1"/>
    <col min="43" max="55" width="4.00390625" style="0" customWidth="1"/>
    <col min="56" max="56" width="4.140625" style="0" customWidth="1"/>
    <col min="57" max="69" width="4.00390625" style="0" customWidth="1"/>
    <col min="70" max="70" width="4.140625" style="0" customWidth="1"/>
    <col min="71" max="83" width="4.00390625" style="0" customWidth="1"/>
    <col min="84" max="84" width="4.140625" style="0" customWidth="1"/>
    <col min="85" max="97" width="4.00390625" style="0" customWidth="1"/>
    <col min="98" max="98" width="4.140625" style="0" customWidth="1"/>
    <col min="99" max="111" width="4.00390625" style="0" customWidth="1"/>
    <col min="112" max="112" width="4.140625" style="0" customWidth="1"/>
    <col min="113" max="125" width="4.00390625" style="0" customWidth="1"/>
    <col min="126" max="126" width="4.140625" style="0" customWidth="1"/>
    <col min="127" max="139" width="4.00390625" style="0" customWidth="1"/>
    <col min="140" max="140" width="4.140625" style="0" customWidth="1"/>
    <col min="141" max="148" width="4.00390625" style="0" customWidth="1"/>
  </cols>
  <sheetData>
    <row r="1" spans="1:6" ht="12.75">
      <c r="A1" s="279" t="s">
        <v>56</v>
      </c>
      <c r="B1" s="279"/>
      <c r="C1" s="279"/>
      <c r="D1" s="20"/>
      <c r="E1" s="20"/>
      <c r="F1" s="20"/>
    </row>
    <row r="2" spans="1:8" ht="12.75">
      <c r="A2" s="29" t="s">
        <v>108</v>
      </c>
      <c r="B2" s="280" t="str">
        <f>Opis!B1</f>
        <v>Humanistyczny</v>
      </c>
      <c r="C2" s="281"/>
      <c r="D2" s="281"/>
      <c r="E2" s="281"/>
      <c r="F2" s="281"/>
      <c r="G2" s="281"/>
      <c r="H2" s="281"/>
    </row>
    <row r="3" spans="1:8" ht="12.75">
      <c r="A3" s="29" t="s">
        <v>109</v>
      </c>
      <c r="B3" s="280" t="str">
        <f>Opis!B2</f>
        <v>Języka Polskiego</v>
      </c>
      <c r="C3" s="281"/>
      <c r="D3" s="281"/>
      <c r="E3" s="281"/>
      <c r="F3" s="281"/>
      <c r="G3" s="281"/>
      <c r="H3" s="281"/>
    </row>
    <row r="4" ht="12.75">
      <c r="U4" s="73"/>
    </row>
    <row r="5" spans="2:92" ht="15.75">
      <c r="B5" s="282" t="s">
        <v>85</v>
      </c>
      <c r="C5" s="282"/>
      <c r="D5" s="283" t="s">
        <v>82</v>
      </c>
      <c r="E5" s="283"/>
      <c r="F5" s="283"/>
      <c r="G5" s="257" t="s">
        <v>111</v>
      </c>
      <c r="H5" s="25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2:92" ht="15.75">
      <c r="B6" s="30"/>
      <c r="C6" s="97" t="s">
        <v>81</v>
      </c>
      <c r="D6" s="100"/>
      <c r="E6" s="257" t="s">
        <v>112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</row>
    <row r="7" spans="2:92" ht="15.75">
      <c r="B7" s="30"/>
      <c r="C7" s="102" t="s">
        <v>104</v>
      </c>
      <c r="D7" s="101"/>
      <c r="E7" s="257" t="s">
        <v>191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</row>
    <row r="8" spans="2:92" ht="15.75">
      <c r="B8" s="30"/>
      <c r="C8" s="97" t="s">
        <v>107</v>
      </c>
      <c r="D8" s="101"/>
      <c r="E8" s="257" t="s">
        <v>224</v>
      </c>
      <c r="F8" s="258"/>
      <c r="G8" s="258"/>
      <c r="H8" s="258"/>
      <c r="I8" s="258"/>
      <c r="J8" s="258"/>
      <c r="K8" s="258"/>
      <c r="L8" s="258"/>
      <c r="M8" s="9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</row>
    <row r="9" spans="2:92" ht="15.75">
      <c r="B9" s="30"/>
      <c r="C9" s="97" t="s">
        <v>86</v>
      </c>
      <c r="D9" s="101"/>
      <c r="E9" s="257" t="s">
        <v>113</v>
      </c>
      <c r="F9" s="258"/>
      <c r="G9" s="258"/>
      <c r="H9" s="258"/>
      <c r="I9" s="258"/>
      <c r="J9" s="258"/>
      <c r="K9" s="258"/>
      <c r="L9" s="258"/>
      <c r="M9" s="9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</row>
    <row r="10" spans="2:92" ht="15.75">
      <c r="B10" s="21"/>
      <c r="C10" s="31"/>
      <c r="D10" s="21"/>
      <c r="E10" s="26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</row>
    <row r="11" spans="2:148" ht="15" customHeight="1">
      <c r="B11" s="250" t="s">
        <v>9</v>
      </c>
      <c r="C11" s="208" t="s">
        <v>102</v>
      </c>
      <c r="D11" s="250" t="s">
        <v>63</v>
      </c>
      <c r="E11" s="250"/>
      <c r="F11" s="250"/>
      <c r="G11" s="252" t="s">
        <v>32</v>
      </c>
      <c r="H11" s="208" t="s">
        <v>13</v>
      </c>
      <c r="I11" s="204" t="s">
        <v>61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 t="s">
        <v>60</v>
      </c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 t="s">
        <v>59</v>
      </c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 t="s">
        <v>58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9"/>
      <c r="DQ11" s="198" t="s">
        <v>90</v>
      </c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</row>
    <row r="12" spans="2:148" ht="12.75" customHeight="1">
      <c r="B12" s="251"/>
      <c r="C12" s="209"/>
      <c r="D12" s="273" t="s">
        <v>50</v>
      </c>
      <c r="E12" s="273" t="s">
        <v>48</v>
      </c>
      <c r="F12" s="273" t="s">
        <v>49</v>
      </c>
      <c r="G12" s="253"/>
      <c r="H12" s="209"/>
      <c r="I12" s="288" t="s">
        <v>38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262" t="s">
        <v>13</v>
      </c>
      <c r="W12" s="200" t="s">
        <v>39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3" t="s">
        <v>13</v>
      </c>
      <c r="AK12" s="200" t="s">
        <v>40</v>
      </c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2"/>
      <c r="AX12" s="203" t="s">
        <v>13</v>
      </c>
      <c r="AY12" s="200" t="s">
        <v>41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2"/>
      <c r="BL12" s="203" t="s">
        <v>13</v>
      </c>
      <c r="BM12" s="200" t="s">
        <v>42</v>
      </c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2"/>
      <c r="BZ12" s="203" t="s">
        <v>13</v>
      </c>
      <c r="CA12" s="200" t="s">
        <v>43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2"/>
      <c r="CN12" s="203" t="s">
        <v>13</v>
      </c>
      <c r="CO12" s="200" t="s">
        <v>44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2"/>
      <c r="DB12" s="203" t="s">
        <v>13</v>
      </c>
      <c r="DC12" s="200" t="s">
        <v>46</v>
      </c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2"/>
      <c r="DP12" s="203" t="s">
        <v>13</v>
      </c>
      <c r="DQ12" s="200" t="s">
        <v>91</v>
      </c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2"/>
      <c r="ED12" s="203" t="s">
        <v>13</v>
      </c>
      <c r="EE12" s="200" t="s">
        <v>92</v>
      </c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2"/>
      <c r="ER12" s="203" t="s">
        <v>13</v>
      </c>
    </row>
    <row r="13" spans="2:148" ht="17.25" customHeight="1">
      <c r="B13" s="251"/>
      <c r="C13" s="210"/>
      <c r="D13" s="274"/>
      <c r="E13" s="274"/>
      <c r="F13" s="274"/>
      <c r="G13" s="254"/>
      <c r="H13" s="210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89</v>
      </c>
      <c r="T13" s="19" t="s">
        <v>37</v>
      </c>
      <c r="U13" s="19" t="s">
        <v>88</v>
      </c>
      <c r="V13" s="263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89</v>
      </c>
      <c r="AH13" s="19" t="s">
        <v>37</v>
      </c>
      <c r="AI13" s="19" t="s">
        <v>88</v>
      </c>
      <c r="AJ13" s="204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89</v>
      </c>
      <c r="AV13" s="19" t="s">
        <v>37</v>
      </c>
      <c r="AW13" s="19" t="s">
        <v>88</v>
      </c>
      <c r="AX13" s="204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89</v>
      </c>
      <c r="BJ13" s="19" t="s">
        <v>37</v>
      </c>
      <c r="BK13" s="19" t="s">
        <v>88</v>
      </c>
      <c r="BL13" s="204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89</v>
      </c>
      <c r="BX13" s="19" t="s">
        <v>37</v>
      </c>
      <c r="BY13" s="19" t="s">
        <v>88</v>
      </c>
      <c r="BZ13" s="204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89</v>
      </c>
      <c r="CL13" s="19" t="s">
        <v>37</v>
      </c>
      <c r="CM13" s="19" t="s">
        <v>88</v>
      </c>
      <c r="CN13" s="204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89</v>
      </c>
      <c r="CZ13" s="19" t="s">
        <v>37</v>
      </c>
      <c r="DA13" s="19" t="s">
        <v>88</v>
      </c>
      <c r="DB13" s="204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89</v>
      </c>
      <c r="DN13" s="19" t="s">
        <v>37</v>
      </c>
      <c r="DO13" s="19" t="s">
        <v>88</v>
      </c>
      <c r="DP13" s="204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89</v>
      </c>
      <c r="EB13" s="19" t="s">
        <v>37</v>
      </c>
      <c r="EC13" s="19" t="s">
        <v>88</v>
      </c>
      <c r="ED13" s="204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89</v>
      </c>
      <c r="EP13" s="19" t="s">
        <v>37</v>
      </c>
      <c r="EQ13" s="19" t="s">
        <v>88</v>
      </c>
      <c r="ER13" s="204"/>
    </row>
    <row r="14" spans="2:148" ht="15.75">
      <c r="B14" s="275" t="s">
        <v>97</v>
      </c>
      <c r="C14" s="276"/>
      <c r="D14" s="276"/>
      <c r="E14" s="276"/>
      <c r="F14" s="276"/>
      <c r="G14" s="277"/>
      <c r="H14" s="27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2"/>
    </row>
    <row r="15" spans="2:148" ht="15.75">
      <c r="B15" s="103" t="s">
        <v>115</v>
      </c>
      <c r="C15" s="104" t="s">
        <v>116</v>
      </c>
      <c r="D15" s="105"/>
      <c r="E15" s="106"/>
      <c r="F15" s="105" t="s">
        <v>117</v>
      </c>
      <c r="G15" s="107">
        <v>9</v>
      </c>
      <c r="H15" s="108">
        <v>2</v>
      </c>
      <c r="I15" s="54"/>
      <c r="J15" s="54"/>
      <c r="K15" s="54"/>
      <c r="L15" s="109"/>
      <c r="M15" s="109">
        <v>9</v>
      </c>
      <c r="N15" s="109"/>
      <c r="O15" s="109"/>
      <c r="P15" s="109"/>
      <c r="Q15" s="109"/>
      <c r="R15" s="109"/>
      <c r="S15" s="109"/>
      <c r="T15" s="110"/>
      <c r="U15" s="110"/>
      <c r="V15" s="111">
        <v>2</v>
      </c>
      <c r="W15" s="112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10"/>
      <c r="AI15" s="110"/>
      <c r="AJ15" s="111"/>
      <c r="AK15" s="57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5"/>
      <c r="AW15" s="55"/>
      <c r="AX15" s="56"/>
      <c r="AY15" s="57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5"/>
      <c r="BK15" s="55"/>
      <c r="BL15" s="56"/>
      <c r="BM15" s="57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55"/>
      <c r="BY15" s="55"/>
      <c r="BZ15" s="56"/>
      <c r="CA15" s="57"/>
      <c r="CB15" s="54"/>
      <c r="CC15" s="54"/>
      <c r="CD15" s="54"/>
      <c r="CE15" s="54"/>
      <c r="CF15" s="54"/>
      <c r="CG15" s="54"/>
      <c r="CH15" s="54"/>
      <c r="CI15" s="54"/>
      <c r="CJ15" s="54"/>
      <c r="CK15" s="55"/>
      <c r="CL15" s="55"/>
      <c r="CM15" s="55"/>
      <c r="CN15" s="56"/>
      <c r="CO15" s="57"/>
      <c r="CP15" s="54"/>
      <c r="CQ15" s="54"/>
      <c r="CR15" s="54"/>
      <c r="CS15" s="54"/>
      <c r="CT15" s="54"/>
      <c r="CU15" s="54"/>
      <c r="CV15" s="54"/>
      <c r="CW15" s="54"/>
      <c r="CX15" s="54"/>
      <c r="CY15" s="55"/>
      <c r="CZ15" s="55"/>
      <c r="DA15" s="55"/>
      <c r="DB15" s="56"/>
      <c r="DC15" s="57"/>
      <c r="DD15" s="54"/>
      <c r="DE15" s="54"/>
      <c r="DF15" s="54"/>
      <c r="DG15" s="54"/>
      <c r="DH15" s="54"/>
      <c r="DI15" s="54"/>
      <c r="DJ15" s="54"/>
      <c r="DK15" s="54"/>
      <c r="DL15" s="54"/>
      <c r="DM15" s="55"/>
      <c r="DN15" s="55"/>
      <c r="DO15" s="55"/>
      <c r="DP15" s="56"/>
      <c r="DQ15" s="57"/>
      <c r="DR15" s="54"/>
      <c r="DS15" s="54"/>
      <c r="DT15" s="54"/>
      <c r="DU15" s="54"/>
      <c r="DV15" s="54"/>
      <c r="DW15" s="54"/>
      <c r="DX15" s="54"/>
      <c r="DY15" s="54"/>
      <c r="DZ15" s="54"/>
      <c r="EA15" s="55"/>
      <c r="EB15" s="55"/>
      <c r="EC15" s="55"/>
      <c r="ED15" s="56"/>
      <c r="EE15" s="57"/>
      <c r="EF15" s="54"/>
      <c r="EG15" s="54"/>
      <c r="EH15" s="54"/>
      <c r="EI15" s="54"/>
      <c r="EJ15" s="54"/>
      <c r="EK15" s="54"/>
      <c r="EL15" s="54"/>
      <c r="EM15" s="54"/>
      <c r="EN15" s="54"/>
      <c r="EO15" s="55"/>
      <c r="EP15" s="55"/>
      <c r="EQ15" s="55"/>
      <c r="ER15" s="56"/>
    </row>
    <row r="16" spans="2:148" ht="15.75">
      <c r="B16" s="103" t="s">
        <v>118</v>
      </c>
      <c r="C16" s="104" t="s">
        <v>119</v>
      </c>
      <c r="D16" s="105"/>
      <c r="E16" s="106"/>
      <c r="F16" s="105" t="s">
        <v>120</v>
      </c>
      <c r="G16" s="107">
        <v>18</v>
      </c>
      <c r="H16" s="108">
        <v>2</v>
      </c>
      <c r="I16" s="54"/>
      <c r="J16" s="54"/>
      <c r="K16" s="54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1"/>
      <c r="W16" s="112"/>
      <c r="X16" s="109"/>
      <c r="Y16" s="109"/>
      <c r="Z16" s="109"/>
      <c r="AA16" s="109">
        <v>18</v>
      </c>
      <c r="AB16" s="109"/>
      <c r="AC16" s="109"/>
      <c r="AD16" s="109"/>
      <c r="AE16" s="109"/>
      <c r="AF16" s="109"/>
      <c r="AG16" s="110"/>
      <c r="AH16" s="110"/>
      <c r="AI16" s="110"/>
      <c r="AJ16" s="111">
        <v>2</v>
      </c>
      <c r="AK16" s="57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5"/>
      <c r="AW16" s="55"/>
      <c r="AX16" s="56"/>
      <c r="AY16" s="57"/>
      <c r="AZ16" s="54"/>
      <c r="BA16" s="54"/>
      <c r="BB16" s="54"/>
      <c r="BC16" s="54"/>
      <c r="BD16" s="54"/>
      <c r="BE16" s="54"/>
      <c r="BF16" s="54"/>
      <c r="BG16" s="54"/>
      <c r="BH16" s="54"/>
      <c r="BI16" s="55"/>
      <c r="BJ16" s="55"/>
      <c r="BK16" s="55"/>
      <c r="BL16" s="56"/>
      <c r="BM16" s="57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5"/>
      <c r="BY16" s="55"/>
      <c r="BZ16" s="56"/>
      <c r="CA16" s="57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5"/>
      <c r="CM16" s="55"/>
      <c r="CN16" s="56"/>
      <c r="CO16" s="57"/>
      <c r="CP16" s="54"/>
      <c r="CQ16" s="54"/>
      <c r="CR16" s="54"/>
      <c r="CS16" s="54"/>
      <c r="CT16" s="54"/>
      <c r="CU16" s="54"/>
      <c r="CV16" s="54"/>
      <c r="CW16" s="54"/>
      <c r="CX16" s="54"/>
      <c r="CY16" s="55"/>
      <c r="CZ16" s="55"/>
      <c r="DA16" s="55"/>
      <c r="DB16" s="56"/>
      <c r="DC16" s="57"/>
      <c r="DD16" s="54"/>
      <c r="DE16" s="54"/>
      <c r="DF16" s="54"/>
      <c r="DG16" s="54"/>
      <c r="DH16" s="54"/>
      <c r="DI16" s="54"/>
      <c r="DJ16" s="54"/>
      <c r="DK16" s="54"/>
      <c r="DL16" s="54"/>
      <c r="DM16" s="55"/>
      <c r="DN16" s="55"/>
      <c r="DO16" s="55"/>
      <c r="DP16" s="56"/>
      <c r="DQ16" s="57"/>
      <c r="DR16" s="54"/>
      <c r="DS16" s="54"/>
      <c r="DT16" s="54"/>
      <c r="DU16" s="54"/>
      <c r="DV16" s="54"/>
      <c r="DW16" s="54"/>
      <c r="DX16" s="54"/>
      <c r="DY16" s="54"/>
      <c r="DZ16" s="54"/>
      <c r="EA16" s="55"/>
      <c r="EB16" s="55"/>
      <c r="EC16" s="55"/>
      <c r="ED16" s="56"/>
      <c r="EE16" s="57"/>
      <c r="EF16" s="54"/>
      <c r="EG16" s="54"/>
      <c r="EH16" s="54"/>
      <c r="EI16" s="54"/>
      <c r="EJ16" s="54"/>
      <c r="EK16" s="54"/>
      <c r="EL16" s="54"/>
      <c r="EM16" s="54"/>
      <c r="EN16" s="54"/>
      <c r="EO16" s="55"/>
      <c r="EP16" s="55"/>
      <c r="EQ16" s="55"/>
      <c r="ER16" s="56"/>
    </row>
    <row r="17" spans="2:148" ht="15.75">
      <c r="B17" s="239" t="s">
        <v>18</v>
      </c>
      <c r="C17" s="240"/>
      <c r="D17" s="230"/>
      <c r="E17" s="230"/>
      <c r="F17" s="231"/>
      <c r="G17" s="39">
        <f>SUM(G15:G16)</f>
        <v>27</v>
      </c>
      <c r="H17" s="40">
        <f>SUM(H15:H16)</f>
        <v>4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7"/>
      <c r="W17" s="35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7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7"/>
      <c r="AY17" s="35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7"/>
      <c r="BM17" s="35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7"/>
      <c r="CA17" s="35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7"/>
      <c r="CO17" s="35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7"/>
      <c r="DC17" s="35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7"/>
      <c r="DQ17" s="35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7"/>
      <c r="EE17" s="35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7"/>
    </row>
    <row r="18" spans="2:148" ht="15.75">
      <c r="B18" s="247" t="s">
        <v>98</v>
      </c>
      <c r="C18" s="215"/>
      <c r="D18" s="215"/>
      <c r="E18" s="215"/>
      <c r="F18" s="215"/>
      <c r="G18" s="248"/>
      <c r="H18" s="24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7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7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7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7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7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7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7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7"/>
    </row>
    <row r="19" spans="2:148" ht="15.75">
      <c r="B19" s="113" t="s">
        <v>115</v>
      </c>
      <c r="C19" s="114" t="s">
        <v>121</v>
      </c>
      <c r="D19" s="115" t="s">
        <v>117</v>
      </c>
      <c r="E19" s="115" t="s">
        <v>117</v>
      </c>
      <c r="F19" s="115"/>
      <c r="G19" s="116">
        <v>18</v>
      </c>
      <c r="H19" s="117">
        <v>2</v>
      </c>
      <c r="I19" s="118">
        <v>18</v>
      </c>
      <c r="J19" s="118"/>
      <c r="K19" s="118"/>
      <c r="L19" s="118"/>
      <c r="M19" s="118"/>
      <c r="N19" s="58"/>
      <c r="O19" s="58"/>
      <c r="P19" s="58"/>
      <c r="Q19" s="58"/>
      <c r="R19" s="58"/>
      <c r="S19" s="58"/>
      <c r="T19" s="59"/>
      <c r="U19" s="59"/>
      <c r="V19" s="119">
        <v>2</v>
      </c>
      <c r="W19" s="120"/>
      <c r="X19" s="118"/>
      <c r="Y19" s="118"/>
      <c r="Z19" s="118"/>
      <c r="AA19" s="118"/>
      <c r="AB19" s="58"/>
      <c r="AC19" s="58"/>
      <c r="AD19" s="58"/>
      <c r="AE19" s="58"/>
      <c r="AF19" s="58"/>
      <c r="AG19" s="59"/>
      <c r="AH19" s="59"/>
      <c r="AI19" s="59"/>
      <c r="AJ19" s="119"/>
      <c r="AK19" s="120"/>
      <c r="AL19" s="118"/>
      <c r="AM19" s="118"/>
      <c r="AN19" s="118"/>
      <c r="AO19" s="118"/>
      <c r="AP19" s="118"/>
      <c r="AQ19" s="118"/>
      <c r="AR19" s="118"/>
      <c r="AS19" s="118"/>
      <c r="AT19" s="118"/>
      <c r="AU19" s="123"/>
      <c r="AV19" s="123"/>
      <c r="AW19" s="123"/>
      <c r="AX19" s="119"/>
      <c r="AY19" s="61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59"/>
      <c r="BK19" s="59"/>
      <c r="BL19" s="60"/>
      <c r="BM19" s="61"/>
      <c r="BN19" s="58"/>
      <c r="BO19" s="58"/>
      <c r="BP19" s="58"/>
      <c r="BQ19" s="58"/>
      <c r="BR19" s="58"/>
      <c r="BS19" s="58"/>
      <c r="BT19" s="58"/>
      <c r="BU19" s="58"/>
      <c r="BV19" s="58"/>
      <c r="BW19" s="59"/>
      <c r="BX19" s="59"/>
      <c r="BY19" s="59"/>
      <c r="BZ19" s="60"/>
      <c r="CA19" s="61"/>
      <c r="CB19" s="58"/>
      <c r="CC19" s="58"/>
      <c r="CD19" s="58"/>
      <c r="CE19" s="58"/>
      <c r="CF19" s="58"/>
      <c r="CG19" s="58"/>
      <c r="CH19" s="58"/>
      <c r="CI19" s="58"/>
      <c r="CJ19" s="58"/>
      <c r="CK19" s="59"/>
      <c r="CL19" s="59"/>
      <c r="CM19" s="59"/>
      <c r="CN19" s="60"/>
      <c r="CO19" s="61"/>
      <c r="CP19" s="58"/>
      <c r="CQ19" s="58"/>
      <c r="CR19" s="58"/>
      <c r="CS19" s="58"/>
      <c r="CT19" s="58"/>
      <c r="CU19" s="58"/>
      <c r="CV19" s="58"/>
      <c r="CW19" s="58"/>
      <c r="CX19" s="58"/>
      <c r="CY19" s="59"/>
      <c r="CZ19" s="59"/>
      <c r="DA19" s="59"/>
      <c r="DB19" s="60"/>
      <c r="DC19" s="61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59"/>
      <c r="DO19" s="59"/>
      <c r="DP19" s="60"/>
      <c r="DQ19" s="61"/>
      <c r="DR19" s="58"/>
      <c r="DS19" s="58"/>
      <c r="DT19" s="58"/>
      <c r="DU19" s="58"/>
      <c r="DV19" s="58"/>
      <c r="DW19" s="58"/>
      <c r="DX19" s="58"/>
      <c r="DY19" s="58"/>
      <c r="DZ19" s="58"/>
      <c r="EA19" s="59"/>
      <c r="EB19" s="59"/>
      <c r="EC19" s="59"/>
      <c r="ED19" s="60"/>
      <c r="EE19" s="61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59"/>
      <c r="EQ19" s="59"/>
      <c r="ER19" s="60"/>
    </row>
    <row r="20" spans="2:148" ht="15.75">
      <c r="B20" s="113" t="s">
        <v>118</v>
      </c>
      <c r="C20" s="114" t="s">
        <v>121</v>
      </c>
      <c r="D20" s="115"/>
      <c r="E20" s="115"/>
      <c r="F20" s="115" t="s">
        <v>117</v>
      </c>
      <c r="G20" s="116">
        <v>18</v>
      </c>
      <c r="H20" s="117">
        <v>4</v>
      </c>
      <c r="I20" s="118"/>
      <c r="J20" s="118"/>
      <c r="K20" s="118"/>
      <c r="L20" s="118"/>
      <c r="M20" s="118">
        <v>18</v>
      </c>
      <c r="N20" s="58"/>
      <c r="O20" s="58"/>
      <c r="P20" s="58"/>
      <c r="Q20" s="58"/>
      <c r="R20" s="58"/>
      <c r="S20" s="58"/>
      <c r="T20" s="59"/>
      <c r="U20" s="59"/>
      <c r="V20" s="119">
        <v>4</v>
      </c>
      <c r="W20" s="120"/>
      <c r="X20" s="118"/>
      <c r="Y20" s="118"/>
      <c r="Z20" s="118"/>
      <c r="AA20" s="118"/>
      <c r="AB20" s="58"/>
      <c r="AC20" s="58"/>
      <c r="AD20" s="58"/>
      <c r="AE20" s="58"/>
      <c r="AF20" s="58"/>
      <c r="AG20" s="59"/>
      <c r="AH20" s="59"/>
      <c r="AI20" s="59"/>
      <c r="AJ20" s="119"/>
      <c r="AK20" s="120"/>
      <c r="AL20" s="118"/>
      <c r="AM20" s="118"/>
      <c r="AN20" s="118"/>
      <c r="AO20" s="118"/>
      <c r="AP20" s="118"/>
      <c r="AQ20" s="118"/>
      <c r="AR20" s="118"/>
      <c r="AS20" s="118"/>
      <c r="AT20" s="118"/>
      <c r="AU20" s="123"/>
      <c r="AV20" s="123"/>
      <c r="AW20" s="123"/>
      <c r="AX20" s="119"/>
      <c r="AY20" s="61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59"/>
      <c r="BK20" s="59"/>
      <c r="BL20" s="60"/>
      <c r="BM20" s="61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59"/>
      <c r="BY20" s="59"/>
      <c r="BZ20" s="60"/>
      <c r="CA20" s="61"/>
      <c r="CB20" s="58"/>
      <c r="CC20" s="58"/>
      <c r="CD20" s="58"/>
      <c r="CE20" s="58"/>
      <c r="CF20" s="58"/>
      <c r="CG20" s="58"/>
      <c r="CH20" s="58"/>
      <c r="CI20" s="58"/>
      <c r="CJ20" s="58"/>
      <c r="CK20" s="59"/>
      <c r="CL20" s="59"/>
      <c r="CM20" s="59"/>
      <c r="CN20" s="60"/>
      <c r="CO20" s="61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59"/>
      <c r="DA20" s="59"/>
      <c r="DB20" s="60"/>
      <c r="DC20" s="61"/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59"/>
      <c r="DO20" s="59"/>
      <c r="DP20" s="60"/>
      <c r="DQ20" s="61"/>
      <c r="DR20" s="58"/>
      <c r="DS20" s="58"/>
      <c r="DT20" s="58"/>
      <c r="DU20" s="58"/>
      <c r="DV20" s="58"/>
      <c r="DW20" s="58"/>
      <c r="DX20" s="58"/>
      <c r="DY20" s="58"/>
      <c r="DZ20" s="58"/>
      <c r="EA20" s="59"/>
      <c r="EB20" s="59"/>
      <c r="EC20" s="59"/>
      <c r="ED20" s="60"/>
      <c r="EE20" s="61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9"/>
      <c r="EQ20" s="59"/>
      <c r="ER20" s="60"/>
    </row>
    <row r="21" spans="2:148" ht="15.75">
      <c r="B21" s="113" t="s">
        <v>122</v>
      </c>
      <c r="C21" s="114" t="s">
        <v>123</v>
      </c>
      <c r="D21" s="115" t="s">
        <v>120</v>
      </c>
      <c r="E21" s="115" t="s">
        <v>120</v>
      </c>
      <c r="F21" s="115"/>
      <c r="G21" s="116">
        <v>18</v>
      </c>
      <c r="H21" s="117">
        <v>2</v>
      </c>
      <c r="I21" s="118"/>
      <c r="J21" s="118"/>
      <c r="K21" s="118"/>
      <c r="L21" s="118"/>
      <c r="M21" s="118"/>
      <c r="N21" s="58"/>
      <c r="O21" s="58"/>
      <c r="P21" s="58"/>
      <c r="Q21" s="58"/>
      <c r="R21" s="58"/>
      <c r="S21" s="58"/>
      <c r="T21" s="59"/>
      <c r="U21" s="59"/>
      <c r="V21" s="119"/>
      <c r="W21" s="120">
        <v>18</v>
      </c>
      <c r="X21" s="118"/>
      <c r="Y21" s="118"/>
      <c r="Z21" s="118"/>
      <c r="AA21" s="118"/>
      <c r="AB21" s="58"/>
      <c r="AC21" s="58"/>
      <c r="AD21" s="58"/>
      <c r="AE21" s="58"/>
      <c r="AF21" s="58"/>
      <c r="AG21" s="59"/>
      <c r="AH21" s="59"/>
      <c r="AI21" s="59"/>
      <c r="AJ21" s="119">
        <v>2</v>
      </c>
      <c r="AK21" s="120"/>
      <c r="AL21" s="118"/>
      <c r="AM21" s="118"/>
      <c r="AN21" s="118"/>
      <c r="AO21" s="118"/>
      <c r="AP21" s="118"/>
      <c r="AQ21" s="118"/>
      <c r="AR21" s="118"/>
      <c r="AS21" s="118"/>
      <c r="AT21" s="118"/>
      <c r="AU21" s="123"/>
      <c r="AV21" s="123"/>
      <c r="AW21" s="123"/>
      <c r="AX21" s="119"/>
      <c r="AY21" s="61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BJ21" s="59"/>
      <c r="BK21" s="59"/>
      <c r="BL21" s="60"/>
      <c r="BM21" s="61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59"/>
      <c r="BY21" s="59"/>
      <c r="BZ21" s="60"/>
      <c r="CA21" s="61"/>
      <c r="CB21" s="58"/>
      <c r="CC21" s="58"/>
      <c r="CD21" s="58"/>
      <c r="CE21" s="58"/>
      <c r="CF21" s="58"/>
      <c r="CG21" s="58"/>
      <c r="CH21" s="58"/>
      <c r="CI21" s="58"/>
      <c r="CJ21" s="58"/>
      <c r="CK21" s="59"/>
      <c r="CL21" s="59"/>
      <c r="CM21" s="59"/>
      <c r="CN21" s="60"/>
      <c r="CO21" s="61"/>
      <c r="CP21" s="58"/>
      <c r="CQ21" s="58"/>
      <c r="CR21" s="58"/>
      <c r="CS21" s="58"/>
      <c r="CT21" s="58"/>
      <c r="CU21" s="58"/>
      <c r="CV21" s="58"/>
      <c r="CW21" s="58"/>
      <c r="CX21" s="58"/>
      <c r="CY21" s="59"/>
      <c r="CZ21" s="59"/>
      <c r="DA21" s="59"/>
      <c r="DB21" s="60"/>
      <c r="DC21" s="61"/>
      <c r="DD21" s="58"/>
      <c r="DE21" s="58"/>
      <c r="DF21" s="58"/>
      <c r="DG21" s="58"/>
      <c r="DH21" s="58"/>
      <c r="DI21" s="58"/>
      <c r="DJ21" s="58"/>
      <c r="DK21" s="58"/>
      <c r="DL21" s="58"/>
      <c r="DM21" s="59"/>
      <c r="DN21" s="59"/>
      <c r="DO21" s="59"/>
      <c r="DP21" s="60"/>
      <c r="DQ21" s="61"/>
      <c r="DR21" s="58"/>
      <c r="DS21" s="58"/>
      <c r="DT21" s="58"/>
      <c r="DU21" s="58"/>
      <c r="DV21" s="58"/>
      <c r="DW21" s="58"/>
      <c r="DX21" s="58"/>
      <c r="DY21" s="58"/>
      <c r="DZ21" s="58"/>
      <c r="EA21" s="59"/>
      <c r="EB21" s="59"/>
      <c r="EC21" s="59"/>
      <c r="ED21" s="60"/>
      <c r="EE21" s="61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9"/>
      <c r="EQ21" s="59"/>
      <c r="ER21" s="60"/>
    </row>
    <row r="22" spans="2:148" ht="15.75">
      <c r="B22" s="113" t="s">
        <v>124</v>
      </c>
      <c r="C22" s="114" t="s">
        <v>123</v>
      </c>
      <c r="D22" s="115"/>
      <c r="E22" s="115"/>
      <c r="F22" s="115" t="s">
        <v>120</v>
      </c>
      <c r="G22" s="116">
        <v>18</v>
      </c>
      <c r="H22" s="117">
        <v>4</v>
      </c>
      <c r="I22" s="118"/>
      <c r="J22" s="118"/>
      <c r="K22" s="118"/>
      <c r="L22" s="118"/>
      <c r="M22" s="118"/>
      <c r="N22" s="58"/>
      <c r="O22" s="58"/>
      <c r="P22" s="58"/>
      <c r="Q22" s="58"/>
      <c r="R22" s="58"/>
      <c r="S22" s="58"/>
      <c r="T22" s="59"/>
      <c r="U22" s="59"/>
      <c r="V22" s="119"/>
      <c r="W22" s="120"/>
      <c r="X22" s="118"/>
      <c r="Y22" s="118"/>
      <c r="Z22" s="118"/>
      <c r="AA22" s="118">
        <v>18</v>
      </c>
      <c r="AB22" s="58"/>
      <c r="AC22" s="58"/>
      <c r="AD22" s="58"/>
      <c r="AE22" s="58"/>
      <c r="AF22" s="58"/>
      <c r="AG22" s="59"/>
      <c r="AH22" s="59"/>
      <c r="AI22" s="59"/>
      <c r="AJ22" s="119">
        <v>4</v>
      </c>
      <c r="AK22" s="120"/>
      <c r="AL22" s="118"/>
      <c r="AM22" s="118"/>
      <c r="AN22" s="118"/>
      <c r="AO22" s="118"/>
      <c r="AP22" s="118"/>
      <c r="AQ22" s="118"/>
      <c r="AR22" s="118"/>
      <c r="AS22" s="118"/>
      <c r="AT22" s="118"/>
      <c r="AU22" s="123"/>
      <c r="AV22" s="123"/>
      <c r="AW22" s="123"/>
      <c r="AX22" s="119"/>
      <c r="AY22" s="61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59"/>
      <c r="BK22" s="59"/>
      <c r="BL22" s="60"/>
      <c r="BM22" s="61"/>
      <c r="BN22" s="58"/>
      <c r="BO22" s="58"/>
      <c r="BP22" s="58"/>
      <c r="BQ22" s="58"/>
      <c r="BR22" s="58"/>
      <c r="BS22" s="58"/>
      <c r="BT22" s="58"/>
      <c r="BU22" s="58"/>
      <c r="BV22" s="58"/>
      <c r="BW22" s="59"/>
      <c r="BX22" s="59"/>
      <c r="BY22" s="59"/>
      <c r="BZ22" s="60"/>
      <c r="CA22" s="61"/>
      <c r="CB22" s="58"/>
      <c r="CC22" s="58"/>
      <c r="CD22" s="58"/>
      <c r="CE22" s="58"/>
      <c r="CF22" s="58"/>
      <c r="CG22" s="58"/>
      <c r="CH22" s="58"/>
      <c r="CI22" s="58"/>
      <c r="CJ22" s="58"/>
      <c r="CK22" s="59"/>
      <c r="CL22" s="59"/>
      <c r="CM22" s="59"/>
      <c r="CN22" s="60"/>
      <c r="CO22" s="61"/>
      <c r="CP22" s="58"/>
      <c r="CQ22" s="58"/>
      <c r="CR22" s="58"/>
      <c r="CS22" s="58"/>
      <c r="CT22" s="58"/>
      <c r="CU22" s="58"/>
      <c r="CV22" s="58"/>
      <c r="CW22" s="58"/>
      <c r="CX22" s="58"/>
      <c r="CY22" s="59"/>
      <c r="CZ22" s="59"/>
      <c r="DA22" s="59"/>
      <c r="DB22" s="60"/>
      <c r="DC22" s="61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9"/>
      <c r="DO22" s="59"/>
      <c r="DP22" s="60"/>
      <c r="DQ22" s="61"/>
      <c r="DR22" s="58"/>
      <c r="DS22" s="58"/>
      <c r="DT22" s="58"/>
      <c r="DU22" s="58"/>
      <c r="DV22" s="58"/>
      <c r="DW22" s="58"/>
      <c r="DX22" s="58"/>
      <c r="DY22" s="58"/>
      <c r="DZ22" s="58"/>
      <c r="EA22" s="59"/>
      <c r="EB22" s="59"/>
      <c r="EC22" s="59"/>
      <c r="ED22" s="60"/>
      <c r="EE22" s="61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9"/>
      <c r="EQ22" s="59"/>
      <c r="ER22" s="60"/>
    </row>
    <row r="23" spans="2:148" ht="30">
      <c r="B23" s="113" t="s">
        <v>125</v>
      </c>
      <c r="C23" s="77" t="s">
        <v>126</v>
      </c>
      <c r="D23" s="115"/>
      <c r="E23" s="115"/>
      <c r="F23" s="115" t="s">
        <v>127</v>
      </c>
      <c r="G23" s="116">
        <v>27</v>
      </c>
      <c r="H23" s="117">
        <v>5</v>
      </c>
      <c r="I23" s="118"/>
      <c r="J23" s="118"/>
      <c r="K23" s="118"/>
      <c r="L23" s="118"/>
      <c r="M23" s="118">
        <v>9</v>
      </c>
      <c r="N23" s="58"/>
      <c r="O23" s="58"/>
      <c r="P23" s="58"/>
      <c r="Q23" s="58"/>
      <c r="R23" s="58"/>
      <c r="S23" s="58"/>
      <c r="T23" s="59"/>
      <c r="U23" s="59"/>
      <c r="V23" s="119">
        <v>2</v>
      </c>
      <c r="W23" s="120"/>
      <c r="X23" s="118"/>
      <c r="Y23" s="118"/>
      <c r="Z23" s="118"/>
      <c r="AA23" s="118">
        <v>18</v>
      </c>
      <c r="AB23" s="58"/>
      <c r="AC23" s="58"/>
      <c r="AD23" s="58"/>
      <c r="AE23" s="58"/>
      <c r="AF23" s="58"/>
      <c r="AG23" s="59"/>
      <c r="AH23" s="59"/>
      <c r="AI23" s="59"/>
      <c r="AJ23" s="119">
        <v>3</v>
      </c>
      <c r="AK23" s="120"/>
      <c r="AL23" s="118"/>
      <c r="AM23" s="118"/>
      <c r="AN23" s="118"/>
      <c r="AO23" s="118"/>
      <c r="AP23" s="118"/>
      <c r="AQ23" s="118"/>
      <c r="AR23" s="118"/>
      <c r="AS23" s="118"/>
      <c r="AT23" s="118"/>
      <c r="AU23" s="123"/>
      <c r="AV23" s="123"/>
      <c r="AW23" s="123"/>
      <c r="AX23" s="119"/>
      <c r="AY23" s="61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59"/>
      <c r="BK23" s="59"/>
      <c r="BL23" s="60"/>
      <c r="BM23" s="61"/>
      <c r="BN23" s="58"/>
      <c r="BO23" s="58"/>
      <c r="BP23" s="58"/>
      <c r="BQ23" s="58"/>
      <c r="BR23" s="58"/>
      <c r="BS23" s="58"/>
      <c r="BT23" s="58"/>
      <c r="BU23" s="58"/>
      <c r="BV23" s="58"/>
      <c r="BW23" s="59"/>
      <c r="BX23" s="59"/>
      <c r="BY23" s="59"/>
      <c r="BZ23" s="60"/>
      <c r="CA23" s="61"/>
      <c r="CB23" s="58"/>
      <c r="CC23" s="58"/>
      <c r="CD23" s="58"/>
      <c r="CE23" s="58"/>
      <c r="CF23" s="58"/>
      <c r="CG23" s="58"/>
      <c r="CH23" s="58"/>
      <c r="CI23" s="58"/>
      <c r="CJ23" s="58"/>
      <c r="CK23" s="59"/>
      <c r="CL23" s="59"/>
      <c r="CM23" s="59"/>
      <c r="CN23" s="60"/>
      <c r="CO23" s="61"/>
      <c r="CP23" s="58"/>
      <c r="CQ23" s="58"/>
      <c r="CR23" s="58"/>
      <c r="CS23" s="58"/>
      <c r="CT23" s="58"/>
      <c r="CU23" s="58"/>
      <c r="CV23" s="58"/>
      <c r="CW23" s="58"/>
      <c r="CX23" s="58"/>
      <c r="CY23" s="59"/>
      <c r="CZ23" s="59"/>
      <c r="DA23" s="59"/>
      <c r="DB23" s="60"/>
      <c r="DC23" s="61"/>
      <c r="DD23" s="58"/>
      <c r="DE23" s="58"/>
      <c r="DF23" s="58"/>
      <c r="DG23" s="58"/>
      <c r="DH23" s="58"/>
      <c r="DI23" s="58"/>
      <c r="DJ23" s="58"/>
      <c r="DK23" s="58"/>
      <c r="DL23" s="58"/>
      <c r="DM23" s="59"/>
      <c r="DN23" s="59"/>
      <c r="DO23" s="59"/>
      <c r="DP23" s="60"/>
      <c r="DQ23" s="61"/>
      <c r="DR23" s="58"/>
      <c r="DS23" s="58"/>
      <c r="DT23" s="58"/>
      <c r="DU23" s="58"/>
      <c r="DV23" s="58"/>
      <c r="DW23" s="58"/>
      <c r="DX23" s="58"/>
      <c r="DY23" s="58"/>
      <c r="DZ23" s="58"/>
      <c r="EA23" s="59"/>
      <c r="EB23" s="59"/>
      <c r="EC23" s="59"/>
      <c r="ED23" s="60"/>
      <c r="EE23" s="61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9"/>
      <c r="EQ23" s="59"/>
      <c r="ER23" s="60"/>
    </row>
    <row r="24" spans="2:148" ht="30">
      <c r="B24" s="113" t="s">
        <v>128</v>
      </c>
      <c r="C24" s="77" t="s">
        <v>129</v>
      </c>
      <c r="D24" s="115" t="s">
        <v>120</v>
      </c>
      <c r="E24" s="115" t="s">
        <v>127</v>
      </c>
      <c r="F24" s="115"/>
      <c r="G24" s="116">
        <v>18</v>
      </c>
      <c r="H24" s="117">
        <v>2</v>
      </c>
      <c r="I24" s="118">
        <v>9</v>
      </c>
      <c r="J24" s="118"/>
      <c r="K24" s="118"/>
      <c r="L24" s="118"/>
      <c r="M24" s="118"/>
      <c r="N24" s="58"/>
      <c r="O24" s="58"/>
      <c r="P24" s="58"/>
      <c r="Q24" s="58"/>
      <c r="R24" s="58"/>
      <c r="S24" s="58"/>
      <c r="T24" s="59"/>
      <c r="U24" s="59"/>
      <c r="V24" s="119">
        <v>1</v>
      </c>
      <c r="W24" s="120">
        <v>9</v>
      </c>
      <c r="X24" s="118"/>
      <c r="Y24" s="118"/>
      <c r="Z24" s="118"/>
      <c r="AA24" s="118"/>
      <c r="AB24" s="58"/>
      <c r="AC24" s="58"/>
      <c r="AD24" s="58"/>
      <c r="AE24" s="58"/>
      <c r="AF24" s="58"/>
      <c r="AG24" s="59"/>
      <c r="AH24" s="59"/>
      <c r="AI24" s="59"/>
      <c r="AJ24" s="119">
        <v>1</v>
      </c>
      <c r="AK24" s="120"/>
      <c r="AL24" s="118"/>
      <c r="AM24" s="118"/>
      <c r="AN24" s="118"/>
      <c r="AO24" s="118"/>
      <c r="AP24" s="118"/>
      <c r="AQ24" s="118"/>
      <c r="AR24" s="118"/>
      <c r="AS24" s="118"/>
      <c r="AT24" s="118"/>
      <c r="AU24" s="123"/>
      <c r="AV24" s="123"/>
      <c r="AW24" s="123"/>
      <c r="AX24" s="119"/>
      <c r="AY24" s="61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59"/>
      <c r="BK24" s="59"/>
      <c r="BL24" s="60"/>
      <c r="BM24" s="61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59"/>
      <c r="BY24" s="59"/>
      <c r="BZ24" s="60"/>
      <c r="CA24" s="61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9"/>
      <c r="CM24" s="59"/>
      <c r="CN24" s="60"/>
      <c r="CO24" s="61"/>
      <c r="CP24" s="58"/>
      <c r="CQ24" s="58"/>
      <c r="CR24" s="58"/>
      <c r="CS24" s="58"/>
      <c r="CT24" s="58"/>
      <c r="CU24" s="58"/>
      <c r="CV24" s="58"/>
      <c r="CW24" s="58"/>
      <c r="CX24" s="58"/>
      <c r="CY24" s="59"/>
      <c r="CZ24" s="59"/>
      <c r="DA24" s="59"/>
      <c r="DB24" s="60"/>
      <c r="DC24" s="61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9"/>
      <c r="DO24" s="59"/>
      <c r="DP24" s="60"/>
      <c r="DQ24" s="61"/>
      <c r="DR24" s="58"/>
      <c r="DS24" s="58"/>
      <c r="DT24" s="58"/>
      <c r="DU24" s="58"/>
      <c r="DV24" s="58"/>
      <c r="DW24" s="58"/>
      <c r="DX24" s="58"/>
      <c r="DY24" s="58"/>
      <c r="DZ24" s="58"/>
      <c r="EA24" s="59"/>
      <c r="EB24" s="59"/>
      <c r="EC24" s="59"/>
      <c r="ED24" s="60"/>
      <c r="EE24" s="61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9"/>
      <c r="EQ24" s="59"/>
      <c r="ER24" s="60"/>
    </row>
    <row r="25" spans="2:148" ht="30">
      <c r="B25" s="113" t="s">
        <v>130</v>
      </c>
      <c r="C25" s="77" t="s">
        <v>129</v>
      </c>
      <c r="D25" s="115"/>
      <c r="E25" s="115"/>
      <c r="F25" s="115" t="s">
        <v>127</v>
      </c>
      <c r="G25" s="116">
        <v>36</v>
      </c>
      <c r="H25" s="117">
        <v>8</v>
      </c>
      <c r="I25" s="118"/>
      <c r="J25" s="118"/>
      <c r="K25" s="118"/>
      <c r="L25" s="118"/>
      <c r="M25" s="118">
        <v>18</v>
      </c>
      <c r="N25" s="58"/>
      <c r="O25" s="58"/>
      <c r="P25" s="58"/>
      <c r="Q25" s="58"/>
      <c r="R25" s="58"/>
      <c r="S25" s="58"/>
      <c r="T25" s="59"/>
      <c r="U25" s="59"/>
      <c r="V25" s="119">
        <v>4</v>
      </c>
      <c r="W25" s="120"/>
      <c r="X25" s="118"/>
      <c r="Y25" s="118"/>
      <c r="Z25" s="118"/>
      <c r="AA25" s="118">
        <v>18</v>
      </c>
      <c r="AB25" s="58"/>
      <c r="AC25" s="58"/>
      <c r="AD25" s="58"/>
      <c r="AE25" s="58"/>
      <c r="AF25" s="58"/>
      <c r="AG25" s="59"/>
      <c r="AH25" s="59"/>
      <c r="AI25" s="59"/>
      <c r="AJ25" s="119">
        <v>4</v>
      </c>
      <c r="AK25" s="120"/>
      <c r="AL25" s="118"/>
      <c r="AM25" s="118"/>
      <c r="AN25" s="118"/>
      <c r="AO25" s="118"/>
      <c r="AP25" s="118"/>
      <c r="AQ25" s="118"/>
      <c r="AR25" s="118"/>
      <c r="AS25" s="118"/>
      <c r="AT25" s="118"/>
      <c r="AU25" s="123"/>
      <c r="AV25" s="123"/>
      <c r="AW25" s="123"/>
      <c r="AX25" s="119"/>
      <c r="AY25" s="61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59"/>
      <c r="BK25" s="59"/>
      <c r="BL25" s="60"/>
      <c r="BM25" s="61"/>
      <c r="BN25" s="58"/>
      <c r="BO25" s="58"/>
      <c r="BP25" s="58"/>
      <c r="BQ25" s="58"/>
      <c r="BR25" s="58"/>
      <c r="BS25" s="58"/>
      <c r="BT25" s="58"/>
      <c r="BU25" s="58"/>
      <c r="BV25" s="58"/>
      <c r="BW25" s="59"/>
      <c r="BX25" s="59"/>
      <c r="BY25" s="59"/>
      <c r="BZ25" s="60"/>
      <c r="CA25" s="61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59"/>
      <c r="CM25" s="59"/>
      <c r="CN25" s="60"/>
      <c r="CO25" s="61"/>
      <c r="CP25" s="58"/>
      <c r="CQ25" s="58"/>
      <c r="CR25" s="58"/>
      <c r="CS25" s="58"/>
      <c r="CT25" s="58"/>
      <c r="CU25" s="58"/>
      <c r="CV25" s="58"/>
      <c r="CW25" s="58"/>
      <c r="CX25" s="58"/>
      <c r="CY25" s="59"/>
      <c r="CZ25" s="59"/>
      <c r="DA25" s="59"/>
      <c r="DB25" s="60"/>
      <c r="DC25" s="61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9"/>
      <c r="DO25" s="59"/>
      <c r="DP25" s="60"/>
      <c r="DQ25" s="61"/>
      <c r="DR25" s="58"/>
      <c r="DS25" s="58"/>
      <c r="DT25" s="58"/>
      <c r="DU25" s="58"/>
      <c r="DV25" s="58"/>
      <c r="DW25" s="58"/>
      <c r="DX25" s="58"/>
      <c r="DY25" s="58"/>
      <c r="DZ25" s="58"/>
      <c r="EA25" s="59"/>
      <c r="EB25" s="59"/>
      <c r="EC25" s="59"/>
      <c r="ED25" s="60"/>
      <c r="EE25" s="61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9"/>
      <c r="EQ25" s="59"/>
      <c r="ER25" s="60"/>
    </row>
    <row r="26" spans="2:148" ht="15.75">
      <c r="B26" s="113" t="s">
        <v>131</v>
      </c>
      <c r="C26" s="114" t="s">
        <v>132</v>
      </c>
      <c r="D26" s="115"/>
      <c r="E26" s="115"/>
      <c r="F26" s="115" t="s">
        <v>133</v>
      </c>
      <c r="G26" s="116">
        <v>18</v>
      </c>
      <c r="H26" s="117">
        <v>4</v>
      </c>
      <c r="I26" s="118"/>
      <c r="J26" s="118"/>
      <c r="K26" s="118"/>
      <c r="L26" s="118"/>
      <c r="M26" s="118"/>
      <c r="N26" s="58"/>
      <c r="O26" s="58"/>
      <c r="P26" s="58"/>
      <c r="Q26" s="58"/>
      <c r="R26" s="58"/>
      <c r="S26" s="58"/>
      <c r="T26" s="59"/>
      <c r="U26" s="59"/>
      <c r="V26" s="119"/>
      <c r="W26" s="120"/>
      <c r="X26" s="118"/>
      <c r="Y26" s="118"/>
      <c r="Z26" s="118"/>
      <c r="AA26" s="118"/>
      <c r="AB26" s="58"/>
      <c r="AC26" s="58"/>
      <c r="AD26" s="58"/>
      <c r="AE26" s="58"/>
      <c r="AF26" s="58"/>
      <c r="AG26" s="59"/>
      <c r="AH26" s="59"/>
      <c r="AI26" s="59"/>
      <c r="AJ26" s="119"/>
      <c r="AK26" s="120"/>
      <c r="AL26" s="118"/>
      <c r="AM26" s="118"/>
      <c r="AN26" s="118"/>
      <c r="AO26" s="118">
        <v>18</v>
      </c>
      <c r="AP26" s="118"/>
      <c r="AQ26" s="118"/>
      <c r="AR26" s="118"/>
      <c r="AS26" s="118"/>
      <c r="AT26" s="118"/>
      <c r="AU26" s="123"/>
      <c r="AV26" s="123"/>
      <c r="AW26" s="123"/>
      <c r="AX26" s="119">
        <v>4</v>
      </c>
      <c r="AY26" s="61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59"/>
      <c r="BK26" s="59"/>
      <c r="BL26" s="60"/>
      <c r="BM26" s="61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59"/>
      <c r="BY26" s="59"/>
      <c r="BZ26" s="60"/>
      <c r="CA26" s="61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9"/>
      <c r="CM26" s="59"/>
      <c r="CN26" s="60"/>
      <c r="CO26" s="61"/>
      <c r="CP26" s="58"/>
      <c r="CQ26" s="58"/>
      <c r="CR26" s="58"/>
      <c r="CS26" s="58"/>
      <c r="CT26" s="58"/>
      <c r="CU26" s="58"/>
      <c r="CV26" s="58"/>
      <c r="CW26" s="58"/>
      <c r="CX26" s="58"/>
      <c r="CY26" s="59"/>
      <c r="CZ26" s="59"/>
      <c r="DA26" s="59"/>
      <c r="DB26" s="60"/>
      <c r="DC26" s="61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9"/>
      <c r="DO26" s="59"/>
      <c r="DP26" s="60"/>
      <c r="DQ26" s="61"/>
      <c r="DR26" s="58"/>
      <c r="DS26" s="58"/>
      <c r="DT26" s="58"/>
      <c r="DU26" s="58"/>
      <c r="DV26" s="58"/>
      <c r="DW26" s="58"/>
      <c r="DX26" s="58"/>
      <c r="DY26" s="58"/>
      <c r="DZ26" s="58"/>
      <c r="EA26" s="59"/>
      <c r="EB26" s="59"/>
      <c r="EC26" s="59"/>
      <c r="ED26" s="60"/>
      <c r="EE26" s="61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9"/>
      <c r="EQ26" s="59"/>
      <c r="ER26" s="60"/>
    </row>
    <row r="27" spans="2:148" ht="15.75">
      <c r="B27" s="113" t="s">
        <v>134</v>
      </c>
      <c r="C27" s="114" t="s">
        <v>135</v>
      </c>
      <c r="D27" s="115"/>
      <c r="E27" s="115"/>
      <c r="F27" s="115" t="s">
        <v>133</v>
      </c>
      <c r="G27" s="116">
        <v>18</v>
      </c>
      <c r="H27" s="117">
        <v>3</v>
      </c>
      <c r="I27" s="118"/>
      <c r="J27" s="118"/>
      <c r="K27" s="118"/>
      <c r="L27" s="118"/>
      <c r="M27" s="118"/>
      <c r="N27" s="58"/>
      <c r="O27" s="58"/>
      <c r="P27" s="58"/>
      <c r="Q27" s="58"/>
      <c r="R27" s="58"/>
      <c r="S27" s="58"/>
      <c r="T27" s="59"/>
      <c r="U27" s="59"/>
      <c r="V27" s="119"/>
      <c r="W27" s="120"/>
      <c r="X27" s="118"/>
      <c r="Y27" s="118"/>
      <c r="Z27" s="118"/>
      <c r="AA27" s="118"/>
      <c r="AB27" s="58"/>
      <c r="AC27" s="58"/>
      <c r="AD27" s="58"/>
      <c r="AE27" s="58"/>
      <c r="AF27" s="58"/>
      <c r="AG27" s="59"/>
      <c r="AH27" s="59"/>
      <c r="AI27" s="59"/>
      <c r="AJ27" s="119"/>
      <c r="AK27" s="120"/>
      <c r="AL27" s="118"/>
      <c r="AM27" s="118"/>
      <c r="AN27" s="118"/>
      <c r="AO27" s="118">
        <v>18</v>
      </c>
      <c r="AP27" s="118"/>
      <c r="AQ27" s="118"/>
      <c r="AR27" s="118"/>
      <c r="AS27" s="118"/>
      <c r="AT27" s="118"/>
      <c r="AU27" s="123"/>
      <c r="AV27" s="123"/>
      <c r="AW27" s="123"/>
      <c r="AX27" s="119">
        <v>3</v>
      </c>
      <c r="AY27" s="61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59"/>
      <c r="BK27" s="59"/>
      <c r="BL27" s="60"/>
      <c r="BM27" s="61"/>
      <c r="BN27" s="58"/>
      <c r="BO27" s="58"/>
      <c r="BP27" s="58"/>
      <c r="BQ27" s="58"/>
      <c r="BR27" s="58"/>
      <c r="BS27" s="58"/>
      <c r="BT27" s="58"/>
      <c r="BU27" s="58"/>
      <c r="BV27" s="58"/>
      <c r="BW27" s="59"/>
      <c r="BX27" s="59"/>
      <c r="BY27" s="59"/>
      <c r="BZ27" s="60"/>
      <c r="CA27" s="61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59"/>
      <c r="CM27" s="59"/>
      <c r="CN27" s="60"/>
      <c r="CO27" s="61"/>
      <c r="CP27" s="58"/>
      <c r="CQ27" s="58"/>
      <c r="CR27" s="58"/>
      <c r="CS27" s="58"/>
      <c r="CT27" s="58"/>
      <c r="CU27" s="58"/>
      <c r="CV27" s="58"/>
      <c r="CW27" s="58"/>
      <c r="CX27" s="58"/>
      <c r="CY27" s="59"/>
      <c r="CZ27" s="59"/>
      <c r="DA27" s="59"/>
      <c r="DB27" s="60"/>
      <c r="DC27" s="61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9"/>
      <c r="DO27" s="59"/>
      <c r="DP27" s="60"/>
      <c r="DQ27" s="61"/>
      <c r="DR27" s="58"/>
      <c r="DS27" s="58"/>
      <c r="DT27" s="58"/>
      <c r="DU27" s="58"/>
      <c r="DV27" s="58"/>
      <c r="DW27" s="58"/>
      <c r="DX27" s="58"/>
      <c r="DY27" s="58"/>
      <c r="DZ27" s="58"/>
      <c r="EA27" s="59"/>
      <c r="EB27" s="59"/>
      <c r="EC27" s="59"/>
      <c r="ED27" s="60"/>
      <c r="EE27" s="61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9"/>
      <c r="EQ27" s="59"/>
      <c r="ER27" s="60"/>
    </row>
    <row r="28" spans="2:148" ht="15.75">
      <c r="B28" s="113" t="s">
        <v>136</v>
      </c>
      <c r="C28" s="114" t="s">
        <v>137</v>
      </c>
      <c r="D28" s="115"/>
      <c r="E28" s="115"/>
      <c r="F28" s="115" t="s">
        <v>133</v>
      </c>
      <c r="G28" s="116">
        <v>18</v>
      </c>
      <c r="H28" s="117">
        <v>3</v>
      </c>
      <c r="I28" s="118"/>
      <c r="J28" s="118"/>
      <c r="K28" s="118"/>
      <c r="L28" s="118"/>
      <c r="M28" s="118"/>
      <c r="N28" s="58"/>
      <c r="O28" s="58"/>
      <c r="P28" s="58"/>
      <c r="Q28" s="58"/>
      <c r="R28" s="58"/>
      <c r="S28" s="58"/>
      <c r="T28" s="59"/>
      <c r="U28" s="59"/>
      <c r="V28" s="119"/>
      <c r="W28" s="120"/>
      <c r="X28" s="118"/>
      <c r="Y28" s="118"/>
      <c r="Z28" s="118"/>
      <c r="AA28" s="118"/>
      <c r="AB28" s="58"/>
      <c r="AC28" s="58"/>
      <c r="AD28" s="58"/>
      <c r="AE28" s="58"/>
      <c r="AF28" s="58"/>
      <c r="AG28" s="59"/>
      <c r="AH28" s="59"/>
      <c r="AI28" s="59"/>
      <c r="AJ28" s="119"/>
      <c r="AK28" s="120"/>
      <c r="AL28" s="118"/>
      <c r="AM28" s="118"/>
      <c r="AN28" s="118"/>
      <c r="AO28" s="118">
        <v>18</v>
      </c>
      <c r="AP28" s="118"/>
      <c r="AQ28" s="118"/>
      <c r="AR28" s="118"/>
      <c r="AS28" s="118"/>
      <c r="AT28" s="118"/>
      <c r="AU28" s="123"/>
      <c r="AV28" s="123"/>
      <c r="AW28" s="123"/>
      <c r="AX28" s="119">
        <v>3</v>
      </c>
      <c r="AY28" s="61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59"/>
      <c r="BK28" s="59"/>
      <c r="BL28" s="60"/>
      <c r="BM28" s="61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59"/>
      <c r="BY28" s="59"/>
      <c r="BZ28" s="60"/>
      <c r="CA28" s="61"/>
      <c r="CB28" s="58"/>
      <c r="CC28" s="58"/>
      <c r="CD28" s="58"/>
      <c r="CE28" s="58"/>
      <c r="CF28" s="58"/>
      <c r="CG28" s="58"/>
      <c r="CH28" s="58"/>
      <c r="CI28" s="58"/>
      <c r="CJ28" s="58"/>
      <c r="CK28" s="59"/>
      <c r="CL28" s="59"/>
      <c r="CM28" s="59"/>
      <c r="CN28" s="60"/>
      <c r="CO28" s="61"/>
      <c r="CP28" s="58"/>
      <c r="CQ28" s="58"/>
      <c r="CR28" s="58"/>
      <c r="CS28" s="58"/>
      <c r="CT28" s="58"/>
      <c r="CU28" s="58"/>
      <c r="CV28" s="58"/>
      <c r="CW28" s="58"/>
      <c r="CX28" s="58"/>
      <c r="CY28" s="59"/>
      <c r="CZ28" s="59"/>
      <c r="DA28" s="59"/>
      <c r="DB28" s="60"/>
      <c r="DC28" s="61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9"/>
      <c r="DO28" s="59"/>
      <c r="DP28" s="60"/>
      <c r="DQ28" s="61"/>
      <c r="DR28" s="58"/>
      <c r="DS28" s="58"/>
      <c r="DT28" s="58"/>
      <c r="DU28" s="58"/>
      <c r="DV28" s="58"/>
      <c r="DW28" s="58"/>
      <c r="DX28" s="58"/>
      <c r="DY28" s="58"/>
      <c r="DZ28" s="58"/>
      <c r="EA28" s="59"/>
      <c r="EB28" s="59"/>
      <c r="EC28" s="59"/>
      <c r="ED28" s="60"/>
      <c r="EE28" s="61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9"/>
      <c r="EQ28" s="59"/>
      <c r="ER28" s="60"/>
    </row>
    <row r="29" spans="2:148" ht="15.75">
      <c r="B29" s="113" t="s">
        <v>138</v>
      </c>
      <c r="C29" s="77" t="s">
        <v>139</v>
      </c>
      <c r="D29" s="115"/>
      <c r="E29" s="115"/>
      <c r="F29" s="115" t="s">
        <v>127</v>
      </c>
      <c r="G29" s="116">
        <v>27</v>
      </c>
      <c r="H29" s="117">
        <v>5</v>
      </c>
      <c r="I29" s="118"/>
      <c r="J29" s="118"/>
      <c r="K29" s="118"/>
      <c r="L29" s="118"/>
      <c r="M29" s="118">
        <v>18</v>
      </c>
      <c r="N29" s="58"/>
      <c r="O29" s="58"/>
      <c r="P29" s="58"/>
      <c r="Q29" s="58"/>
      <c r="R29" s="58"/>
      <c r="S29" s="58"/>
      <c r="T29" s="59"/>
      <c r="U29" s="59"/>
      <c r="V29" s="119">
        <v>3</v>
      </c>
      <c r="W29" s="120"/>
      <c r="X29" s="118"/>
      <c r="Y29" s="118"/>
      <c r="Z29" s="118"/>
      <c r="AA29" s="118">
        <v>9</v>
      </c>
      <c r="AB29" s="58"/>
      <c r="AC29" s="58"/>
      <c r="AD29" s="58"/>
      <c r="AE29" s="58"/>
      <c r="AF29" s="58"/>
      <c r="AG29" s="59"/>
      <c r="AH29" s="59"/>
      <c r="AI29" s="59"/>
      <c r="AJ29" s="119">
        <v>2</v>
      </c>
      <c r="AK29" s="120"/>
      <c r="AL29" s="118"/>
      <c r="AM29" s="118"/>
      <c r="AN29" s="118"/>
      <c r="AO29" s="118"/>
      <c r="AP29" s="118"/>
      <c r="AQ29" s="118"/>
      <c r="AR29" s="118"/>
      <c r="AS29" s="118"/>
      <c r="AT29" s="118"/>
      <c r="AU29" s="123"/>
      <c r="AV29" s="123"/>
      <c r="AW29" s="123"/>
      <c r="AX29" s="119"/>
      <c r="AY29" s="61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59"/>
      <c r="BK29" s="59"/>
      <c r="BL29" s="60"/>
      <c r="BM29" s="61"/>
      <c r="BN29" s="58"/>
      <c r="BO29" s="58"/>
      <c r="BP29" s="58"/>
      <c r="BQ29" s="58"/>
      <c r="BR29" s="58"/>
      <c r="BS29" s="58"/>
      <c r="BT29" s="58"/>
      <c r="BU29" s="58"/>
      <c r="BV29" s="58"/>
      <c r="BW29" s="59"/>
      <c r="BX29" s="59"/>
      <c r="BY29" s="59"/>
      <c r="BZ29" s="60"/>
      <c r="CA29" s="61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9"/>
      <c r="CM29" s="59"/>
      <c r="CN29" s="60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9"/>
      <c r="CZ29" s="59"/>
      <c r="DA29" s="59"/>
      <c r="DB29" s="60"/>
      <c r="DC29" s="61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9"/>
      <c r="DO29" s="59"/>
      <c r="DP29" s="60"/>
      <c r="DQ29" s="61"/>
      <c r="DR29" s="58"/>
      <c r="DS29" s="58"/>
      <c r="DT29" s="58"/>
      <c r="DU29" s="58"/>
      <c r="DV29" s="58"/>
      <c r="DW29" s="58"/>
      <c r="DX29" s="58"/>
      <c r="DY29" s="58"/>
      <c r="DZ29" s="58"/>
      <c r="EA29" s="59"/>
      <c r="EB29" s="59"/>
      <c r="EC29" s="59"/>
      <c r="ED29" s="60"/>
      <c r="EE29" s="61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9"/>
      <c r="EQ29" s="59"/>
      <c r="ER29" s="60"/>
    </row>
    <row r="30" spans="2:148" ht="15.75">
      <c r="B30" s="113" t="s">
        <v>140</v>
      </c>
      <c r="C30" s="114" t="s">
        <v>141</v>
      </c>
      <c r="D30" s="115"/>
      <c r="E30" s="115"/>
      <c r="F30" s="115" t="s">
        <v>120</v>
      </c>
      <c r="G30" s="116">
        <v>9</v>
      </c>
      <c r="H30" s="117">
        <v>2</v>
      </c>
      <c r="I30" s="118"/>
      <c r="J30" s="118"/>
      <c r="K30" s="118"/>
      <c r="L30" s="118"/>
      <c r="M30" s="118"/>
      <c r="N30" s="58"/>
      <c r="O30" s="58"/>
      <c r="P30" s="58"/>
      <c r="Q30" s="58"/>
      <c r="R30" s="58"/>
      <c r="S30" s="58"/>
      <c r="T30" s="59"/>
      <c r="U30" s="59"/>
      <c r="V30" s="119"/>
      <c r="W30" s="120"/>
      <c r="X30" s="118"/>
      <c r="Y30" s="118"/>
      <c r="Z30" s="118"/>
      <c r="AA30" s="118">
        <v>9</v>
      </c>
      <c r="AB30" s="58"/>
      <c r="AC30" s="58"/>
      <c r="AD30" s="58"/>
      <c r="AE30" s="58"/>
      <c r="AF30" s="58"/>
      <c r="AG30" s="59"/>
      <c r="AH30" s="59"/>
      <c r="AI30" s="59"/>
      <c r="AJ30" s="119">
        <v>2</v>
      </c>
      <c r="AK30" s="120"/>
      <c r="AL30" s="118"/>
      <c r="AM30" s="118"/>
      <c r="AN30" s="118"/>
      <c r="AO30" s="118"/>
      <c r="AP30" s="118"/>
      <c r="AQ30" s="118"/>
      <c r="AR30" s="118"/>
      <c r="AS30" s="118"/>
      <c r="AT30" s="118"/>
      <c r="AU30" s="123"/>
      <c r="AV30" s="123"/>
      <c r="AW30" s="123"/>
      <c r="AX30" s="119"/>
      <c r="AY30" s="61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59"/>
      <c r="BK30" s="59"/>
      <c r="BL30" s="60"/>
      <c r="BM30" s="61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9"/>
      <c r="BY30" s="59"/>
      <c r="BZ30" s="60"/>
      <c r="CA30" s="61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9"/>
      <c r="CM30" s="59"/>
      <c r="CN30" s="60"/>
      <c r="CO30" s="61"/>
      <c r="CP30" s="58"/>
      <c r="CQ30" s="58"/>
      <c r="CR30" s="58"/>
      <c r="CS30" s="58"/>
      <c r="CT30" s="58"/>
      <c r="CU30" s="58"/>
      <c r="CV30" s="58"/>
      <c r="CW30" s="58"/>
      <c r="CX30" s="58"/>
      <c r="CY30" s="59"/>
      <c r="CZ30" s="59"/>
      <c r="DA30" s="59"/>
      <c r="DB30" s="60"/>
      <c r="DC30" s="61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9"/>
      <c r="DO30" s="59"/>
      <c r="DP30" s="60"/>
      <c r="DQ30" s="61"/>
      <c r="DR30" s="58"/>
      <c r="DS30" s="58"/>
      <c r="DT30" s="58"/>
      <c r="DU30" s="58"/>
      <c r="DV30" s="58"/>
      <c r="DW30" s="58"/>
      <c r="DX30" s="58"/>
      <c r="DY30" s="58"/>
      <c r="DZ30" s="58"/>
      <c r="EA30" s="59"/>
      <c r="EB30" s="59"/>
      <c r="EC30" s="59"/>
      <c r="ED30" s="60"/>
      <c r="EE30" s="61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59"/>
      <c r="EQ30" s="59"/>
      <c r="ER30" s="60"/>
    </row>
    <row r="31" spans="2:148" ht="15.75">
      <c r="B31" s="244" t="s">
        <v>18</v>
      </c>
      <c r="C31" s="245"/>
      <c r="D31" s="245"/>
      <c r="E31" s="245"/>
      <c r="F31" s="246"/>
      <c r="G31" s="41">
        <f>SUM(G19:G30)</f>
        <v>243</v>
      </c>
      <c r="H31" s="42">
        <f>SUM(H19:H30)</f>
        <v>44</v>
      </c>
      <c r="I31" s="118"/>
      <c r="J31" s="118"/>
      <c r="K31" s="118"/>
      <c r="L31" s="118"/>
      <c r="M31" s="118"/>
      <c r="N31" s="33"/>
      <c r="O31" s="33"/>
      <c r="P31" s="33"/>
      <c r="Q31" s="33"/>
      <c r="R31" s="33"/>
      <c r="S31" s="33"/>
      <c r="T31" s="33"/>
      <c r="U31" s="33"/>
      <c r="V31" s="119"/>
      <c r="W31" s="120"/>
      <c r="X31" s="118"/>
      <c r="Y31" s="118"/>
      <c r="Z31" s="118"/>
      <c r="AA31" s="118"/>
      <c r="AB31" s="33"/>
      <c r="AC31" s="33"/>
      <c r="AD31" s="33"/>
      <c r="AE31" s="33"/>
      <c r="AF31" s="33"/>
      <c r="AG31" s="33"/>
      <c r="AH31" s="33"/>
      <c r="AI31" s="33"/>
      <c r="AJ31" s="119"/>
      <c r="AK31" s="124"/>
      <c r="AL31" s="118"/>
      <c r="AM31" s="118"/>
      <c r="AN31" s="118"/>
      <c r="AO31" s="118"/>
      <c r="AP31" s="125"/>
      <c r="AQ31" s="125"/>
      <c r="AR31" s="125"/>
      <c r="AS31" s="125"/>
      <c r="AT31" s="125"/>
      <c r="AU31" s="125"/>
      <c r="AV31" s="125"/>
      <c r="AW31" s="125"/>
      <c r="AX31" s="126"/>
      <c r="AY31" s="35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7"/>
      <c r="BM31" s="35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5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7"/>
      <c r="CO31" s="35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7"/>
      <c r="DC31" s="35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7"/>
      <c r="DQ31" s="35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7"/>
      <c r="EE31" s="35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7"/>
    </row>
    <row r="32" spans="2:148" ht="15.75">
      <c r="B32" s="214" t="s">
        <v>99</v>
      </c>
      <c r="C32" s="241"/>
      <c r="D32" s="241"/>
      <c r="E32" s="241"/>
      <c r="F32" s="241"/>
      <c r="G32" s="242"/>
      <c r="H32" s="24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7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7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7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7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7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7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7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7"/>
    </row>
    <row r="33" spans="2:148" s="99" customFormat="1" ht="15.75">
      <c r="B33" s="214" t="s">
        <v>143</v>
      </c>
      <c r="C33" s="215"/>
      <c r="D33" s="215"/>
      <c r="E33" s="215"/>
      <c r="F33" s="215"/>
      <c r="G33" s="215"/>
      <c r="H33" s="2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32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6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6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6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6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6"/>
    </row>
    <row r="34" spans="2:148" ht="15.75">
      <c r="B34" s="127" t="s">
        <v>115</v>
      </c>
      <c r="C34" s="128" t="s">
        <v>142</v>
      </c>
      <c r="D34" s="129"/>
      <c r="E34" s="130"/>
      <c r="F34" s="129" t="s">
        <v>117</v>
      </c>
      <c r="G34" s="148">
        <v>5</v>
      </c>
      <c r="H34" s="148">
        <v>1</v>
      </c>
      <c r="I34" s="118">
        <v>5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23"/>
      <c r="U34" s="123"/>
      <c r="V34" s="119">
        <v>1</v>
      </c>
      <c r="W34" s="61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59"/>
      <c r="AI34" s="59"/>
      <c r="AJ34" s="60"/>
      <c r="AK34" s="61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9"/>
      <c r="AW34" s="59"/>
      <c r="AX34" s="60"/>
      <c r="AY34" s="61"/>
      <c r="AZ34" s="58"/>
      <c r="BA34" s="58"/>
      <c r="BB34" s="58"/>
      <c r="BC34" s="58"/>
      <c r="BD34" s="58"/>
      <c r="BE34" s="58"/>
      <c r="BF34" s="58"/>
      <c r="BG34" s="58"/>
      <c r="BH34" s="58"/>
      <c r="BI34" s="59"/>
      <c r="BJ34" s="59"/>
      <c r="BK34" s="59"/>
      <c r="BL34" s="60"/>
      <c r="BM34" s="61"/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59"/>
      <c r="BY34" s="59"/>
      <c r="BZ34" s="60"/>
      <c r="CA34" s="61"/>
      <c r="CB34" s="58"/>
      <c r="CC34" s="58"/>
      <c r="CD34" s="58"/>
      <c r="CE34" s="58"/>
      <c r="CF34" s="58"/>
      <c r="CG34" s="58"/>
      <c r="CH34" s="58"/>
      <c r="CI34" s="58"/>
      <c r="CJ34" s="58"/>
      <c r="CK34" s="59"/>
      <c r="CL34" s="59"/>
      <c r="CM34" s="59"/>
      <c r="CN34" s="60"/>
      <c r="CO34" s="61"/>
      <c r="CP34" s="58"/>
      <c r="CQ34" s="58"/>
      <c r="CR34" s="58"/>
      <c r="CS34" s="58"/>
      <c r="CT34" s="58"/>
      <c r="CU34" s="58"/>
      <c r="CV34" s="58"/>
      <c r="CW34" s="58"/>
      <c r="CX34" s="58"/>
      <c r="CY34" s="59"/>
      <c r="CZ34" s="59"/>
      <c r="DA34" s="59"/>
      <c r="DB34" s="60"/>
      <c r="DC34" s="61"/>
      <c r="DD34" s="58"/>
      <c r="DE34" s="58"/>
      <c r="DF34" s="58"/>
      <c r="DG34" s="58"/>
      <c r="DH34" s="58"/>
      <c r="DI34" s="58"/>
      <c r="DJ34" s="58"/>
      <c r="DK34" s="58"/>
      <c r="DL34" s="58"/>
      <c r="DM34" s="59"/>
      <c r="DN34" s="59"/>
      <c r="DO34" s="59"/>
      <c r="DP34" s="60"/>
      <c r="DQ34" s="61"/>
      <c r="DR34" s="58"/>
      <c r="DS34" s="58"/>
      <c r="DT34" s="58"/>
      <c r="DU34" s="58"/>
      <c r="DV34" s="58"/>
      <c r="DW34" s="58"/>
      <c r="DX34" s="58"/>
      <c r="DY34" s="58"/>
      <c r="DZ34" s="58"/>
      <c r="EA34" s="59"/>
      <c r="EB34" s="59"/>
      <c r="EC34" s="59"/>
      <c r="ED34" s="60"/>
      <c r="EE34" s="61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9"/>
      <c r="EQ34" s="59"/>
      <c r="ER34" s="60"/>
    </row>
    <row r="35" spans="2:148" ht="15.75">
      <c r="B35" s="228" t="s">
        <v>18</v>
      </c>
      <c r="C35" s="229"/>
      <c r="D35" s="230"/>
      <c r="E35" s="230"/>
      <c r="F35" s="231"/>
      <c r="G35" s="44">
        <f>SUM(G34:G34)</f>
        <v>5</v>
      </c>
      <c r="H35" s="43">
        <f>SUM(H34:H34)</f>
        <v>1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7"/>
      <c r="AK35" s="35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7"/>
      <c r="AY35" s="35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7"/>
      <c r="BM35" s="35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7"/>
      <c r="CA35" s="35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7"/>
      <c r="CO35" s="35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7"/>
      <c r="DC35" s="35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7"/>
      <c r="DQ35" s="35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7"/>
      <c r="EE35" s="35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7"/>
    </row>
    <row r="36" spans="2:148" ht="15.75">
      <c r="B36" s="255" t="s">
        <v>149</v>
      </c>
      <c r="C36" s="245"/>
      <c r="D36" s="245"/>
      <c r="E36" s="245"/>
      <c r="F36" s="245"/>
      <c r="G36" s="245"/>
      <c r="H36" s="25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7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7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7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7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7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7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7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7"/>
    </row>
    <row r="37" spans="2:148" ht="18">
      <c r="B37" s="133" t="s">
        <v>115</v>
      </c>
      <c r="C37" s="134" t="s">
        <v>144</v>
      </c>
      <c r="D37" s="129"/>
      <c r="E37" s="129"/>
      <c r="F37" s="147" t="s">
        <v>145</v>
      </c>
      <c r="G37" s="148">
        <v>45</v>
      </c>
      <c r="H37" s="148">
        <v>4</v>
      </c>
      <c r="I37" s="58"/>
      <c r="J37" s="118"/>
      <c r="K37" s="118">
        <v>18</v>
      </c>
      <c r="L37" s="118"/>
      <c r="M37" s="118"/>
      <c r="N37" s="118"/>
      <c r="O37" s="118"/>
      <c r="P37" s="118"/>
      <c r="Q37" s="118"/>
      <c r="R37" s="118"/>
      <c r="S37" s="118"/>
      <c r="T37" s="123"/>
      <c r="U37" s="123"/>
      <c r="V37" s="119">
        <v>2</v>
      </c>
      <c r="W37" s="120"/>
      <c r="X37" s="118"/>
      <c r="Y37" s="118">
        <v>18</v>
      </c>
      <c r="Z37" s="118"/>
      <c r="AA37" s="118"/>
      <c r="AB37" s="118"/>
      <c r="AC37" s="118"/>
      <c r="AD37" s="118"/>
      <c r="AE37" s="118"/>
      <c r="AF37" s="118"/>
      <c r="AG37" s="123"/>
      <c r="AH37" s="123"/>
      <c r="AI37" s="123"/>
      <c r="AJ37" s="119">
        <v>1</v>
      </c>
      <c r="AK37" s="120"/>
      <c r="AL37" s="118"/>
      <c r="AM37" s="118">
        <v>9</v>
      </c>
      <c r="AN37" s="118"/>
      <c r="AO37" s="118"/>
      <c r="AP37" s="118"/>
      <c r="AQ37" s="118"/>
      <c r="AR37" s="118"/>
      <c r="AS37" s="118"/>
      <c r="AT37" s="118"/>
      <c r="AU37" s="123"/>
      <c r="AV37" s="123"/>
      <c r="AW37" s="123"/>
      <c r="AX37" s="119">
        <v>1</v>
      </c>
      <c r="AY37" s="120"/>
      <c r="AZ37" s="118"/>
      <c r="BA37" s="118"/>
      <c r="BB37" s="118"/>
      <c r="BC37" s="118"/>
      <c r="BD37" s="118"/>
      <c r="BE37" s="118"/>
      <c r="BF37" s="118"/>
      <c r="BG37" s="118"/>
      <c r="BH37" s="118"/>
      <c r="BI37" s="123"/>
      <c r="BJ37" s="123"/>
      <c r="BK37" s="123"/>
      <c r="BL37" s="119"/>
      <c r="BM37" s="61"/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59"/>
      <c r="BY37" s="59"/>
      <c r="BZ37" s="60"/>
      <c r="CA37" s="61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9"/>
      <c r="CM37" s="59"/>
      <c r="CN37" s="60"/>
      <c r="CO37" s="61"/>
      <c r="CP37" s="58"/>
      <c r="CQ37" s="58"/>
      <c r="CR37" s="58"/>
      <c r="CS37" s="58"/>
      <c r="CT37" s="58"/>
      <c r="CU37" s="58"/>
      <c r="CV37" s="58"/>
      <c r="CW37" s="58"/>
      <c r="CX37" s="58"/>
      <c r="CY37" s="59"/>
      <c r="CZ37" s="59"/>
      <c r="DA37" s="59"/>
      <c r="DB37" s="60"/>
      <c r="DC37" s="61"/>
      <c r="DD37" s="58"/>
      <c r="DE37" s="58"/>
      <c r="DF37" s="58"/>
      <c r="DG37" s="58"/>
      <c r="DH37" s="58"/>
      <c r="DI37" s="58"/>
      <c r="DJ37" s="58"/>
      <c r="DK37" s="58"/>
      <c r="DL37" s="58"/>
      <c r="DM37" s="59"/>
      <c r="DN37" s="59"/>
      <c r="DO37" s="59"/>
      <c r="DP37" s="60"/>
      <c r="DQ37" s="61"/>
      <c r="DR37" s="58"/>
      <c r="DS37" s="58"/>
      <c r="DT37" s="58"/>
      <c r="DU37" s="58"/>
      <c r="DV37" s="58"/>
      <c r="DW37" s="58"/>
      <c r="DX37" s="58"/>
      <c r="DY37" s="58"/>
      <c r="DZ37" s="58"/>
      <c r="EA37" s="59"/>
      <c r="EB37" s="59"/>
      <c r="EC37" s="59"/>
      <c r="ED37" s="60"/>
      <c r="EE37" s="61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9"/>
      <c r="EQ37" s="59"/>
      <c r="ER37" s="60"/>
    </row>
    <row r="38" spans="2:148" ht="31.5">
      <c r="B38" s="133" t="s">
        <v>118</v>
      </c>
      <c r="C38" s="78" t="s">
        <v>173</v>
      </c>
      <c r="D38" s="135" t="s">
        <v>146</v>
      </c>
      <c r="E38" s="135"/>
      <c r="F38" s="149" t="s">
        <v>147</v>
      </c>
      <c r="G38" s="150">
        <v>72</v>
      </c>
      <c r="H38" s="151">
        <v>25</v>
      </c>
      <c r="I38" s="58"/>
      <c r="J38" s="118"/>
      <c r="K38" s="118"/>
      <c r="L38" s="118">
        <v>18</v>
      </c>
      <c r="M38" s="118"/>
      <c r="N38" s="118"/>
      <c r="O38" s="118"/>
      <c r="P38" s="118"/>
      <c r="Q38" s="118"/>
      <c r="R38" s="118"/>
      <c r="S38" s="118"/>
      <c r="T38" s="123"/>
      <c r="U38" s="123"/>
      <c r="V38" s="119">
        <v>3</v>
      </c>
      <c r="W38" s="120"/>
      <c r="X38" s="118"/>
      <c r="Y38" s="118"/>
      <c r="Z38" s="118">
        <v>18</v>
      </c>
      <c r="AA38" s="118"/>
      <c r="AB38" s="118"/>
      <c r="AC38" s="118"/>
      <c r="AD38" s="118"/>
      <c r="AE38" s="118"/>
      <c r="AF38" s="118"/>
      <c r="AG38" s="123"/>
      <c r="AH38" s="123"/>
      <c r="AI38" s="123"/>
      <c r="AJ38" s="119">
        <v>3</v>
      </c>
      <c r="AK38" s="120"/>
      <c r="AL38" s="118"/>
      <c r="AM38" s="118"/>
      <c r="AN38" s="118">
        <v>18</v>
      </c>
      <c r="AO38" s="118"/>
      <c r="AP38" s="118"/>
      <c r="AQ38" s="118"/>
      <c r="AR38" s="118"/>
      <c r="AS38" s="118"/>
      <c r="AT38" s="118"/>
      <c r="AU38" s="123"/>
      <c r="AV38" s="123"/>
      <c r="AW38" s="123"/>
      <c r="AX38" s="119">
        <v>3</v>
      </c>
      <c r="AY38" s="120"/>
      <c r="AZ38" s="118"/>
      <c r="BA38" s="118"/>
      <c r="BB38" s="118">
        <v>18</v>
      </c>
      <c r="BC38" s="118"/>
      <c r="BD38" s="118"/>
      <c r="BE38" s="118"/>
      <c r="BF38" s="118"/>
      <c r="BG38" s="118"/>
      <c r="BH38" s="118"/>
      <c r="BI38" s="123"/>
      <c r="BJ38" s="123"/>
      <c r="BK38" s="123"/>
      <c r="BL38" s="119">
        <v>16</v>
      </c>
      <c r="BM38" s="61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59"/>
      <c r="BY38" s="59"/>
      <c r="BZ38" s="60"/>
      <c r="CA38" s="61"/>
      <c r="CB38" s="58"/>
      <c r="CC38" s="58"/>
      <c r="CD38" s="58"/>
      <c r="CE38" s="58"/>
      <c r="CF38" s="58"/>
      <c r="CG38" s="58"/>
      <c r="CH38" s="58"/>
      <c r="CI38" s="58"/>
      <c r="CJ38" s="58"/>
      <c r="CK38" s="59"/>
      <c r="CL38" s="59"/>
      <c r="CM38" s="59"/>
      <c r="CN38" s="60"/>
      <c r="CO38" s="61"/>
      <c r="CP38" s="58"/>
      <c r="CQ38" s="58"/>
      <c r="CR38" s="58"/>
      <c r="CS38" s="58"/>
      <c r="CT38" s="58"/>
      <c r="CU38" s="58"/>
      <c r="CV38" s="58"/>
      <c r="CW38" s="58"/>
      <c r="CX38" s="58"/>
      <c r="CY38" s="59"/>
      <c r="CZ38" s="59"/>
      <c r="DA38" s="59"/>
      <c r="DB38" s="60"/>
      <c r="DC38" s="61"/>
      <c r="DD38" s="58"/>
      <c r="DE38" s="58"/>
      <c r="DF38" s="58"/>
      <c r="DG38" s="58"/>
      <c r="DH38" s="58"/>
      <c r="DI38" s="58"/>
      <c r="DJ38" s="58"/>
      <c r="DK38" s="58"/>
      <c r="DL38" s="58"/>
      <c r="DM38" s="59"/>
      <c r="DN38" s="59"/>
      <c r="DO38" s="59"/>
      <c r="DP38" s="60"/>
      <c r="DQ38" s="61"/>
      <c r="DR38" s="58"/>
      <c r="DS38" s="58"/>
      <c r="DT38" s="58"/>
      <c r="DU38" s="58"/>
      <c r="DV38" s="58"/>
      <c r="DW38" s="58"/>
      <c r="DX38" s="58"/>
      <c r="DY38" s="58"/>
      <c r="DZ38" s="58"/>
      <c r="EA38" s="59"/>
      <c r="EB38" s="59"/>
      <c r="EC38" s="59"/>
      <c r="ED38" s="60"/>
      <c r="EE38" s="61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9"/>
      <c r="EQ38" s="59"/>
      <c r="ER38" s="60"/>
    </row>
    <row r="39" spans="2:148" ht="18">
      <c r="B39" s="133" t="s">
        <v>122</v>
      </c>
      <c r="C39" s="136" t="s">
        <v>174</v>
      </c>
      <c r="D39" s="137"/>
      <c r="E39" s="137"/>
      <c r="F39" s="137" t="s">
        <v>133</v>
      </c>
      <c r="G39" s="152">
        <v>18</v>
      </c>
      <c r="H39" s="153">
        <v>4</v>
      </c>
      <c r="I39" s="5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3"/>
      <c r="U39" s="123"/>
      <c r="V39" s="119"/>
      <c r="W39" s="120"/>
      <c r="X39" s="118"/>
      <c r="Y39" s="118"/>
      <c r="Z39" s="118"/>
      <c r="AA39" s="118"/>
      <c r="AB39" s="118"/>
      <c r="AC39" s="118"/>
      <c r="AD39" s="118"/>
      <c r="AE39" s="118"/>
      <c r="AF39" s="118"/>
      <c r="AG39" s="123"/>
      <c r="AH39" s="123"/>
      <c r="AI39" s="123"/>
      <c r="AJ39" s="119"/>
      <c r="AK39" s="120"/>
      <c r="AL39" s="118"/>
      <c r="AM39" s="118"/>
      <c r="AN39" s="118"/>
      <c r="AO39" s="118">
        <v>18</v>
      </c>
      <c r="AP39" s="118"/>
      <c r="AQ39" s="118"/>
      <c r="AR39" s="118"/>
      <c r="AS39" s="118"/>
      <c r="AT39" s="118"/>
      <c r="AU39" s="123"/>
      <c r="AV39" s="123"/>
      <c r="AW39" s="123"/>
      <c r="AX39" s="119">
        <v>4</v>
      </c>
      <c r="AY39" s="120"/>
      <c r="AZ39" s="118"/>
      <c r="BA39" s="118"/>
      <c r="BB39" s="118"/>
      <c r="BC39" s="118"/>
      <c r="BD39" s="118"/>
      <c r="BE39" s="118"/>
      <c r="BF39" s="118"/>
      <c r="BG39" s="118"/>
      <c r="BH39" s="118"/>
      <c r="BI39" s="123"/>
      <c r="BJ39" s="123"/>
      <c r="BK39" s="123"/>
      <c r="BL39" s="119"/>
      <c r="BM39" s="61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59"/>
      <c r="BY39" s="59"/>
      <c r="BZ39" s="60"/>
      <c r="CA39" s="61"/>
      <c r="CB39" s="58"/>
      <c r="CC39" s="58"/>
      <c r="CD39" s="58"/>
      <c r="CE39" s="58"/>
      <c r="CF39" s="58"/>
      <c r="CG39" s="58"/>
      <c r="CH39" s="58"/>
      <c r="CI39" s="58"/>
      <c r="CJ39" s="58"/>
      <c r="CK39" s="59"/>
      <c r="CL39" s="59"/>
      <c r="CM39" s="59"/>
      <c r="CN39" s="60"/>
      <c r="CO39" s="61"/>
      <c r="CP39" s="58"/>
      <c r="CQ39" s="58"/>
      <c r="CR39" s="58"/>
      <c r="CS39" s="58"/>
      <c r="CT39" s="58"/>
      <c r="CU39" s="58"/>
      <c r="CV39" s="58"/>
      <c r="CW39" s="58"/>
      <c r="CX39" s="58"/>
      <c r="CY39" s="59"/>
      <c r="CZ39" s="59"/>
      <c r="DA39" s="59"/>
      <c r="DB39" s="60"/>
      <c r="DC39" s="61"/>
      <c r="DD39" s="58"/>
      <c r="DE39" s="58"/>
      <c r="DF39" s="58"/>
      <c r="DG39" s="58"/>
      <c r="DH39" s="58"/>
      <c r="DI39" s="58"/>
      <c r="DJ39" s="58"/>
      <c r="DK39" s="58"/>
      <c r="DL39" s="58"/>
      <c r="DM39" s="59"/>
      <c r="DN39" s="59"/>
      <c r="DO39" s="59"/>
      <c r="DP39" s="60"/>
      <c r="DQ39" s="61"/>
      <c r="DR39" s="58"/>
      <c r="DS39" s="58"/>
      <c r="DT39" s="58"/>
      <c r="DU39" s="58"/>
      <c r="DV39" s="58"/>
      <c r="DW39" s="58"/>
      <c r="DX39" s="58"/>
      <c r="DY39" s="58"/>
      <c r="DZ39" s="58"/>
      <c r="EA39" s="59"/>
      <c r="EB39" s="59"/>
      <c r="EC39" s="59"/>
      <c r="ED39" s="60"/>
      <c r="EE39" s="61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59"/>
      <c r="EQ39" s="59"/>
      <c r="ER39" s="60"/>
    </row>
    <row r="40" spans="2:148" ht="18">
      <c r="B40" s="133" t="s">
        <v>124</v>
      </c>
      <c r="C40" s="136" t="s">
        <v>190</v>
      </c>
      <c r="D40" s="137"/>
      <c r="E40" s="137"/>
      <c r="F40" s="137" t="s">
        <v>146</v>
      </c>
      <c r="G40" s="152">
        <v>18</v>
      </c>
      <c r="H40" s="153">
        <v>4</v>
      </c>
      <c r="I40" s="5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23"/>
      <c r="U40" s="123"/>
      <c r="V40" s="119"/>
      <c r="W40" s="120"/>
      <c r="X40" s="118"/>
      <c r="Y40" s="118"/>
      <c r="Z40" s="118"/>
      <c r="AA40" s="118"/>
      <c r="AB40" s="118"/>
      <c r="AC40" s="118"/>
      <c r="AD40" s="118"/>
      <c r="AE40" s="118"/>
      <c r="AF40" s="118"/>
      <c r="AG40" s="123"/>
      <c r="AH40" s="123"/>
      <c r="AI40" s="123"/>
      <c r="AJ40" s="119"/>
      <c r="AK40" s="120"/>
      <c r="AL40" s="118"/>
      <c r="AM40" s="118"/>
      <c r="AN40" s="118"/>
      <c r="AO40" s="118"/>
      <c r="AP40" s="118"/>
      <c r="AQ40" s="118"/>
      <c r="AR40" s="118"/>
      <c r="AS40" s="118"/>
      <c r="AT40" s="118"/>
      <c r="AU40" s="123"/>
      <c r="AV40" s="123"/>
      <c r="AW40" s="123"/>
      <c r="AX40" s="119"/>
      <c r="AY40" s="120">
        <v>18</v>
      </c>
      <c r="AZ40" s="118"/>
      <c r="BA40" s="118"/>
      <c r="BB40" s="118"/>
      <c r="BC40" s="118"/>
      <c r="BD40" s="118"/>
      <c r="BE40" s="118"/>
      <c r="BF40" s="118"/>
      <c r="BG40" s="118"/>
      <c r="BH40" s="118"/>
      <c r="BI40" s="123"/>
      <c r="BJ40" s="123"/>
      <c r="BK40" s="123"/>
      <c r="BL40" s="119">
        <v>4</v>
      </c>
      <c r="BM40" s="61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59"/>
      <c r="BY40" s="59"/>
      <c r="BZ40" s="60"/>
      <c r="CA40" s="61"/>
      <c r="CB40" s="58"/>
      <c r="CC40" s="58"/>
      <c r="CD40" s="58"/>
      <c r="CE40" s="58"/>
      <c r="CF40" s="58"/>
      <c r="CG40" s="58"/>
      <c r="CH40" s="58"/>
      <c r="CI40" s="58"/>
      <c r="CJ40" s="58"/>
      <c r="CK40" s="59"/>
      <c r="CL40" s="59"/>
      <c r="CM40" s="59"/>
      <c r="CN40" s="60"/>
      <c r="CO40" s="61"/>
      <c r="CP40" s="58"/>
      <c r="CQ40" s="58"/>
      <c r="CR40" s="58"/>
      <c r="CS40" s="58"/>
      <c r="CT40" s="58"/>
      <c r="CU40" s="58"/>
      <c r="CV40" s="58"/>
      <c r="CW40" s="58"/>
      <c r="CX40" s="58"/>
      <c r="CY40" s="59"/>
      <c r="CZ40" s="59"/>
      <c r="DA40" s="59"/>
      <c r="DB40" s="60"/>
      <c r="DC40" s="61"/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59"/>
      <c r="DO40" s="59"/>
      <c r="DP40" s="60"/>
      <c r="DQ40" s="61"/>
      <c r="DR40" s="58"/>
      <c r="DS40" s="58"/>
      <c r="DT40" s="58"/>
      <c r="DU40" s="58"/>
      <c r="DV40" s="58"/>
      <c r="DW40" s="58"/>
      <c r="DX40" s="58"/>
      <c r="DY40" s="58"/>
      <c r="DZ40" s="58"/>
      <c r="EA40" s="59"/>
      <c r="EB40" s="59"/>
      <c r="EC40" s="59"/>
      <c r="ED40" s="60"/>
      <c r="EE40" s="61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9"/>
      <c r="EQ40" s="59"/>
      <c r="ER40" s="60"/>
    </row>
    <row r="41" spans="2:148" ht="18">
      <c r="B41" s="133" t="s">
        <v>125</v>
      </c>
      <c r="C41" s="136" t="s">
        <v>148</v>
      </c>
      <c r="D41" s="137"/>
      <c r="E41" s="137"/>
      <c r="F41" s="137" t="s">
        <v>117</v>
      </c>
      <c r="G41" s="152">
        <v>15</v>
      </c>
      <c r="H41" s="153">
        <v>0</v>
      </c>
      <c r="I41" s="58"/>
      <c r="J41" s="118"/>
      <c r="K41" s="118"/>
      <c r="L41" s="118"/>
      <c r="M41" s="118">
        <v>15</v>
      </c>
      <c r="N41" s="118"/>
      <c r="O41" s="118"/>
      <c r="P41" s="118"/>
      <c r="Q41" s="118"/>
      <c r="R41" s="118"/>
      <c r="S41" s="118"/>
      <c r="T41" s="123"/>
      <c r="U41" s="123"/>
      <c r="V41" s="119">
        <v>0</v>
      </c>
      <c r="W41" s="120"/>
      <c r="X41" s="118"/>
      <c r="Y41" s="118"/>
      <c r="Z41" s="118"/>
      <c r="AA41" s="118"/>
      <c r="AB41" s="118"/>
      <c r="AC41" s="118"/>
      <c r="AD41" s="118"/>
      <c r="AE41" s="118"/>
      <c r="AF41" s="118"/>
      <c r="AG41" s="123"/>
      <c r="AH41" s="123"/>
      <c r="AI41" s="123"/>
      <c r="AJ41" s="119"/>
      <c r="AK41" s="120"/>
      <c r="AL41" s="118"/>
      <c r="AM41" s="118"/>
      <c r="AN41" s="118"/>
      <c r="AO41" s="118"/>
      <c r="AP41" s="118"/>
      <c r="AQ41" s="118"/>
      <c r="AR41" s="118"/>
      <c r="AS41" s="118"/>
      <c r="AT41" s="118"/>
      <c r="AU41" s="123"/>
      <c r="AV41" s="123"/>
      <c r="AW41" s="123"/>
      <c r="AX41" s="119"/>
      <c r="AY41" s="120"/>
      <c r="AZ41" s="118"/>
      <c r="BA41" s="118"/>
      <c r="BB41" s="118"/>
      <c r="BC41" s="118"/>
      <c r="BD41" s="118"/>
      <c r="BE41" s="118"/>
      <c r="BF41" s="118"/>
      <c r="BG41" s="118"/>
      <c r="BH41" s="118"/>
      <c r="BI41" s="123"/>
      <c r="BJ41" s="123"/>
      <c r="BK41" s="123"/>
      <c r="BL41" s="119"/>
      <c r="BM41" s="61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59"/>
      <c r="BY41" s="59"/>
      <c r="BZ41" s="60"/>
      <c r="CA41" s="61"/>
      <c r="CB41" s="58"/>
      <c r="CC41" s="58"/>
      <c r="CD41" s="58"/>
      <c r="CE41" s="58"/>
      <c r="CF41" s="58"/>
      <c r="CG41" s="58"/>
      <c r="CH41" s="58"/>
      <c r="CI41" s="58"/>
      <c r="CJ41" s="58"/>
      <c r="CK41" s="59"/>
      <c r="CL41" s="59"/>
      <c r="CM41" s="59"/>
      <c r="CN41" s="60"/>
      <c r="CO41" s="61"/>
      <c r="CP41" s="58"/>
      <c r="CQ41" s="58"/>
      <c r="CR41" s="58"/>
      <c r="CS41" s="58"/>
      <c r="CT41" s="58"/>
      <c r="CU41" s="58"/>
      <c r="CV41" s="58"/>
      <c r="CW41" s="58"/>
      <c r="CX41" s="58"/>
      <c r="CY41" s="59"/>
      <c r="CZ41" s="59"/>
      <c r="DA41" s="59"/>
      <c r="DB41" s="60"/>
      <c r="DC41" s="61"/>
      <c r="DD41" s="58"/>
      <c r="DE41" s="58"/>
      <c r="DF41" s="58"/>
      <c r="DG41" s="58"/>
      <c r="DH41" s="58"/>
      <c r="DI41" s="58"/>
      <c r="DJ41" s="58"/>
      <c r="DK41" s="58"/>
      <c r="DL41" s="58"/>
      <c r="DM41" s="59"/>
      <c r="DN41" s="59"/>
      <c r="DO41" s="59"/>
      <c r="DP41" s="60"/>
      <c r="DQ41" s="61"/>
      <c r="DR41" s="58"/>
      <c r="DS41" s="58"/>
      <c r="DT41" s="58"/>
      <c r="DU41" s="58"/>
      <c r="DV41" s="58"/>
      <c r="DW41" s="58"/>
      <c r="DX41" s="58"/>
      <c r="DY41" s="58"/>
      <c r="DZ41" s="58"/>
      <c r="EA41" s="59"/>
      <c r="EB41" s="59"/>
      <c r="EC41" s="59"/>
      <c r="ED41" s="60"/>
      <c r="EE41" s="61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9"/>
      <c r="EQ41" s="59"/>
      <c r="ER41" s="60"/>
    </row>
    <row r="42" spans="2:148" ht="15.75">
      <c r="B42" s="228" t="s">
        <v>18</v>
      </c>
      <c r="C42" s="229"/>
      <c r="D42" s="230"/>
      <c r="E42" s="230"/>
      <c r="F42" s="231"/>
      <c r="G42" s="44">
        <f>SUM(G37:G41)</f>
        <v>168</v>
      </c>
      <c r="H42" s="43">
        <f>SUM(H37:H41)</f>
        <v>37</v>
      </c>
      <c r="I42" s="32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41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41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6"/>
      <c r="AY42" s="141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  <c r="BM42" s="35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5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7"/>
      <c r="CO42" s="35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7"/>
      <c r="DC42" s="35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7"/>
      <c r="DQ42" s="35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7"/>
      <c r="EE42" s="35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7"/>
    </row>
    <row r="43" spans="2:148" ht="15.75">
      <c r="B43" s="255" t="s">
        <v>162</v>
      </c>
      <c r="C43" s="268"/>
      <c r="D43" s="268"/>
      <c r="E43" s="268"/>
      <c r="F43" s="268"/>
      <c r="G43" s="268"/>
      <c r="H43" s="269"/>
      <c r="I43" s="3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7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7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7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7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7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7"/>
    </row>
    <row r="44" spans="2:148" s="1" customFormat="1" ht="15.75" customHeight="1">
      <c r="B44" s="293" t="s">
        <v>192</v>
      </c>
      <c r="C44" s="294"/>
      <c r="D44" s="294"/>
      <c r="E44" s="294"/>
      <c r="F44" s="294"/>
      <c r="G44" s="294"/>
      <c r="H44" s="294"/>
      <c r="I44" s="121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6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2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2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2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2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</row>
    <row r="45" spans="2:148" ht="15.75">
      <c r="B45" s="127" t="s">
        <v>115</v>
      </c>
      <c r="C45" s="134" t="s">
        <v>193</v>
      </c>
      <c r="D45" s="154"/>
      <c r="E45" s="129"/>
      <c r="F45" s="129" t="s">
        <v>117</v>
      </c>
      <c r="G45" s="148">
        <v>18</v>
      </c>
      <c r="H45" s="148">
        <v>3</v>
      </c>
      <c r="I45" s="58"/>
      <c r="J45" s="118"/>
      <c r="K45" s="118"/>
      <c r="L45" s="118"/>
      <c r="M45" s="118">
        <v>18</v>
      </c>
      <c r="N45" s="118"/>
      <c r="O45" s="118"/>
      <c r="P45" s="118"/>
      <c r="Q45" s="118"/>
      <c r="R45" s="118"/>
      <c r="S45" s="118"/>
      <c r="T45" s="123"/>
      <c r="U45" s="123"/>
      <c r="V45" s="119">
        <v>3</v>
      </c>
      <c r="W45" s="120"/>
      <c r="X45" s="118"/>
      <c r="Y45" s="118"/>
      <c r="Z45" s="118"/>
      <c r="AA45" s="118"/>
      <c r="AB45" s="118"/>
      <c r="AC45" s="118"/>
      <c r="AD45" s="118"/>
      <c r="AE45" s="118"/>
      <c r="AF45" s="118"/>
      <c r="AG45" s="123"/>
      <c r="AH45" s="123"/>
      <c r="AI45" s="123"/>
      <c r="AJ45" s="119"/>
      <c r="AK45" s="120"/>
      <c r="AL45" s="118"/>
      <c r="AM45" s="118"/>
      <c r="AN45" s="118"/>
      <c r="AO45" s="118"/>
      <c r="AP45" s="118"/>
      <c r="AQ45" s="118"/>
      <c r="AR45" s="118"/>
      <c r="AS45" s="118"/>
      <c r="AT45" s="118"/>
      <c r="AU45" s="123"/>
      <c r="AV45" s="123"/>
      <c r="AW45" s="123"/>
      <c r="AX45" s="119"/>
      <c r="AY45" s="120"/>
      <c r="AZ45" s="118"/>
      <c r="BA45" s="118"/>
      <c r="BB45" s="118"/>
      <c r="BC45" s="118"/>
      <c r="BD45" s="118"/>
      <c r="BE45" s="118"/>
      <c r="BF45" s="118"/>
      <c r="BG45" s="118"/>
      <c r="BH45" s="118"/>
      <c r="BI45" s="123"/>
      <c r="BJ45" s="123"/>
      <c r="BK45" s="123"/>
      <c r="BL45" s="119"/>
      <c r="BM45" s="61"/>
      <c r="BN45" s="58"/>
      <c r="BO45" s="58"/>
      <c r="BP45" s="58"/>
      <c r="BQ45" s="58"/>
      <c r="BR45" s="58"/>
      <c r="BS45" s="58"/>
      <c r="BT45" s="58"/>
      <c r="BU45" s="58"/>
      <c r="BV45" s="58"/>
      <c r="BW45" s="59"/>
      <c r="BX45" s="59"/>
      <c r="BY45" s="59"/>
      <c r="BZ45" s="60"/>
      <c r="CA45" s="61"/>
      <c r="CB45" s="58"/>
      <c r="CC45" s="58"/>
      <c r="CD45" s="58"/>
      <c r="CE45" s="58"/>
      <c r="CF45" s="58"/>
      <c r="CG45" s="58"/>
      <c r="CH45" s="58"/>
      <c r="CI45" s="58"/>
      <c r="CJ45" s="58"/>
      <c r="CK45" s="59"/>
      <c r="CL45" s="59"/>
      <c r="CM45" s="59"/>
      <c r="CN45" s="60"/>
      <c r="CO45" s="61"/>
      <c r="CP45" s="58"/>
      <c r="CQ45" s="58"/>
      <c r="CR45" s="58"/>
      <c r="CS45" s="58"/>
      <c r="CT45" s="58"/>
      <c r="CU45" s="58"/>
      <c r="CV45" s="58"/>
      <c r="CW45" s="58"/>
      <c r="CX45" s="58"/>
      <c r="CY45" s="59"/>
      <c r="CZ45" s="59"/>
      <c r="DA45" s="59"/>
      <c r="DB45" s="60"/>
      <c r="DC45" s="61"/>
      <c r="DD45" s="58"/>
      <c r="DE45" s="58"/>
      <c r="DF45" s="58"/>
      <c r="DG45" s="58"/>
      <c r="DH45" s="58"/>
      <c r="DI45" s="58"/>
      <c r="DJ45" s="58"/>
      <c r="DK45" s="58"/>
      <c r="DL45" s="58"/>
      <c r="DM45" s="59"/>
      <c r="DN45" s="59"/>
      <c r="DO45" s="59"/>
      <c r="DP45" s="60"/>
      <c r="DQ45" s="61"/>
      <c r="DR45" s="58"/>
      <c r="DS45" s="58"/>
      <c r="DT45" s="58"/>
      <c r="DU45" s="58"/>
      <c r="DV45" s="58"/>
      <c r="DW45" s="58"/>
      <c r="DX45" s="58"/>
      <c r="DY45" s="58"/>
      <c r="DZ45" s="58"/>
      <c r="EA45" s="59"/>
      <c r="EB45" s="59"/>
      <c r="EC45" s="59"/>
      <c r="ED45" s="60"/>
      <c r="EE45" s="61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9"/>
      <c r="EQ45" s="59"/>
      <c r="ER45" s="60"/>
    </row>
    <row r="46" spans="2:148" ht="30">
      <c r="B46" s="127" t="s">
        <v>118</v>
      </c>
      <c r="C46" s="168" t="s">
        <v>194</v>
      </c>
      <c r="D46" s="169"/>
      <c r="E46" s="185"/>
      <c r="F46" s="185" t="s">
        <v>117</v>
      </c>
      <c r="G46" s="186">
        <v>18</v>
      </c>
      <c r="H46" s="187">
        <v>3</v>
      </c>
      <c r="I46" s="58"/>
      <c r="J46" s="118"/>
      <c r="K46" s="118"/>
      <c r="L46" s="118"/>
      <c r="M46" s="118">
        <v>18</v>
      </c>
      <c r="N46" s="118"/>
      <c r="O46" s="118"/>
      <c r="P46" s="118"/>
      <c r="Q46" s="118"/>
      <c r="R46" s="118"/>
      <c r="S46" s="118"/>
      <c r="T46" s="123"/>
      <c r="U46" s="123"/>
      <c r="V46" s="119">
        <v>3</v>
      </c>
      <c r="W46" s="120"/>
      <c r="X46" s="118"/>
      <c r="Y46" s="118"/>
      <c r="Z46" s="118"/>
      <c r="AA46" s="118"/>
      <c r="AB46" s="118"/>
      <c r="AC46" s="118"/>
      <c r="AD46" s="118"/>
      <c r="AE46" s="118"/>
      <c r="AF46" s="118"/>
      <c r="AG46" s="123"/>
      <c r="AH46" s="123"/>
      <c r="AI46" s="123"/>
      <c r="AJ46" s="119"/>
      <c r="AK46" s="120"/>
      <c r="AL46" s="118"/>
      <c r="AM46" s="118"/>
      <c r="AN46" s="118"/>
      <c r="AO46" s="118"/>
      <c r="AP46" s="118"/>
      <c r="AQ46" s="118"/>
      <c r="AR46" s="118"/>
      <c r="AS46" s="118"/>
      <c r="AT46" s="118"/>
      <c r="AU46" s="123"/>
      <c r="AV46" s="123"/>
      <c r="AW46" s="123"/>
      <c r="AX46" s="119"/>
      <c r="AY46" s="120"/>
      <c r="AZ46" s="118"/>
      <c r="BA46" s="118"/>
      <c r="BB46" s="118"/>
      <c r="BC46" s="118"/>
      <c r="BD46" s="118"/>
      <c r="BE46" s="118"/>
      <c r="BF46" s="118"/>
      <c r="BG46" s="118"/>
      <c r="BH46" s="118"/>
      <c r="BI46" s="123"/>
      <c r="BJ46" s="123"/>
      <c r="BK46" s="123"/>
      <c r="BL46" s="119"/>
      <c r="BM46" s="61"/>
      <c r="BN46" s="58"/>
      <c r="BO46" s="58"/>
      <c r="BP46" s="58"/>
      <c r="BQ46" s="58"/>
      <c r="BR46" s="58"/>
      <c r="BS46" s="58"/>
      <c r="BT46" s="58"/>
      <c r="BU46" s="58"/>
      <c r="BV46" s="58"/>
      <c r="BW46" s="59"/>
      <c r="BX46" s="59"/>
      <c r="BY46" s="59"/>
      <c r="BZ46" s="60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59"/>
      <c r="CM46" s="59"/>
      <c r="CN46" s="60"/>
      <c r="CO46" s="61"/>
      <c r="CP46" s="58"/>
      <c r="CQ46" s="58"/>
      <c r="CR46" s="58"/>
      <c r="CS46" s="58"/>
      <c r="CT46" s="58"/>
      <c r="CU46" s="58"/>
      <c r="CV46" s="58"/>
      <c r="CW46" s="58"/>
      <c r="CX46" s="58"/>
      <c r="CY46" s="59"/>
      <c r="CZ46" s="59"/>
      <c r="DA46" s="59"/>
      <c r="DB46" s="60"/>
      <c r="DC46" s="61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9"/>
      <c r="DO46" s="59"/>
      <c r="DP46" s="60"/>
      <c r="DQ46" s="61"/>
      <c r="DR46" s="58"/>
      <c r="DS46" s="58"/>
      <c r="DT46" s="58"/>
      <c r="DU46" s="58"/>
      <c r="DV46" s="58"/>
      <c r="DW46" s="58"/>
      <c r="DX46" s="58"/>
      <c r="DY46" s="58"/>
      <c r="DZ46" s="58"/>
      <c r="EA46" s="59"/>
      <c r="EB46" s="59"/>
      <c r="EC46" s="59"/>
      <c r="ED46" s="60"/>
      <c r="EE46" s="61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9"/>
      <c r="EQ46" s="59"/>
      <c r="ER46" s="60"/>
    </row>
    <row r="47" spans="2:148" ht="15.75">
      <c r="B47" s="127" t="s">
        <v>122</v>
      </c>
      <c r="C47" s="84" t="s">
        <v>195</v>
      </c>
      <c r="D47" s="176"/>
      <c r="E47" s="137"/>
      <c r="F47" s="137" t="s">
        <v>120</v>
      </c>
      <c r="G47" s="152">
        <v>18</v>
      </c>
      <c r="H47" s="188">
        <v>3</v>
      </c>
      <c r="I47" s="5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23"/>
      <c r="U47" s="123"/>
      <c r="V47" s="119"/>
      <c r="W47" s="120"/>
      <c r="X47" s="118"/>
      <c r="Y47" s="118"/>
      <c r="Z47" s="118"/>
      <c r="AA47" s="118">
        <v>18</v>
      </c>
      <c r="AB47" s="118"/>
      <c r="AC47" s="118"/>
      <c r="AD47" s="118"/>
      <c r="AE47" s="118"/>
      <c r="AF47" s="118"/>
      <c r="AG47" s="123"/>
      <c r="AH47" s="123"/>
      <c r="AI47" s="123"/>
      <c r="AJ47" s="119">
        <v>3</v>
      </c>
      <c r="AK47" s="120"/>
      <c r="AL47" s="118"/>
      <c r="AM47" s="118"/>
      <c r="AN47" s="118"/>
      <c r="AO47" s="118"/>
      <c r="AP47" s="118"/>
      <c r="AQ47" s="118"/>
      <c r="AR47" s="118"/>
      <c r="AS47" s="118"/>
      <c r="AT47" s="118"/>
      <c r="AU47" s="123"/>
      <c r="AV47" s="123"/>
      <c r="AW47" s="123"/>
      <c r="AX47" s="119"/>
      <c r="AY47" s="120"/>
      <c r="AZ47" s="118"/>
      <c r="BA47" s="118"/>
      <c r="BB47" s="118"/>
      <c r="BC47" s="118"/>
      <c r="BD47" s="118"/>
      <c r="BE47" s="118"/>
      <c r="BF47" s="118"/>
      <c r="BG47" s="118"/>
      <c r="BH47" s="118"/>
      <c r="BI47" s="123"/>
      <c r="BJ47" s="123"/>
      <c r="BK47" s="123"/>
      <c r="BL47" s="119"/>
      <c r="BM47" s="61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59"/>
      <c r="BY47" s="59"/>
      <c r="BZ47" s="60"/>
      <c r="CA47" s="61"/>
      <c r="CB47" s="58"/>
      <c r="CC47" s="58"/>
      <c r="CD47" s="58"/>
      <c r="CE47" s="58"/>
      <c r="CF47" s="58"/>
      <c r="CG47" s="58"/>
      <c r="CH47" s="58"/>
      <c r="CI47" s="58"/>
      <c r="CJ47" s="58"/>
      <c r="CK47" s="59"/>
      <c r="CL47" s="59"/>
      <c r="CM47" s="59"/>
      <c r="CN47" s="60"/>
      <c r="CO47" s="61"/>
      <c r="CP47" s="58"/>
      <c r="CQ47" s="58"/>
      <c r="CR47" s="58"/>
      <c r="CS47" s="58"/>
      <c r="CT47" s="58"/>
      <c r="CU47" s="58"/>
      <c r="CV47" s="58"/>
      <c r="CW47" s="58"/>
      <c r="CX47" s="58"/>
      <c r="CY47" s="59"/>
      <c r="CZ47" s="59"/>
      <c r="DA47" s="59"/>
      <c r="DB47" s="60"/>
      <c r="DC47" s="61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9"/>
      <c r="DO47" s="59"/>
      <c r="DP47" s="60"/>
      <c r="DQ47" s="61"/>
      <c r="DR47" s="58"/>
      <c r="DS47" s="58"/>
      <c r="DT47" s="58"/>
      <c r="DU47" s="58"/>
      <c r="DV47" s="58"/>
      <c r="DW47" s="58"/>
      <c r="DX47" s="58"/>
      <c r="DY47" s="58"/>
      <c r="DZ47" s="58"/>
      <c r="EA47" s="59"/>
      <c r="EB47" s="59"/>
      <c r="EC47" s="59"/>
      <c r="ED47" s="60"/>
      <c r="EE47" s="61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9"/>
      <c r="EQ47" s="59"/>
      <c r="ER47" s="60"/>
    </row>
    <row r="48" spans="2:148" ht="30">
      <c r="B48" s="127" t="s">
        <v>124</v>
      </c>
      <c r="C48" s="80" t="s">
        <v>196</v>
      </c>
      <c r="D48" s="176"/>
      <c r="E48" s="137"/>
      <c r="F48" s="177" t="s">
        <v>120</v>
      </c>
      <c r="G48" s="178">
        <v>18</v>
      </c>
      <c r="H48" s="179">
        <v>3</v>
      </c>
      <c r="I48" s="5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23"/>
      <c r="U48" s="123"/>
      <c r="V48" s="119"/>
      <c r="W48" s="120"/>
      <c r="X48" s="118"/>
      <c r="Y48" s="118"/>
      <c r="Z48" s="118"/>
      <c r="AA48" s="118">
        <v>18</v>
      </c>
      <c r="AB48" s="118"/>
      <c r="AC48" s="118"/>
      <c r="AD48" s="118"/>
      <c r="AE48" s="118"/>
      <c r="AF48" s="118"/>
      <c r="AG48" s="123"/>
      <c r="AH48" s="123"/>
      <c r="AI48" s="123"/>
      <c r="AJ48" s="119">
        <v>3</v>
      </c>
      <c r="AK48" s="120"/>
      <c r="AL48" s="118"/>
      <c r="AM48" s="118"/>
      <c r="AN48" s="118"/>
      <c r="AO48" s="118"/>
      <c r="AP48" s="118"/>
      <c r="AQ48" s="118"/>
      <c r="AR48" s="118"/>
      <c r="AS48" s="118"/>
      <c r="AT48" s="118"/>
      <c r="AU48" s="123"/>
      <c r="AV48" s="123"/>
      <c r="AW48" s="123"/>
      <c r="AX48" s="119"/>
      <c r="AY48" s="120"/>
      <c r="AZ48" s="118"/>
      <c r="BA48" s="118"/>
      <c r="BB48" s="118"/>
      <c r="BC48" s="118"/>
      <c r="BD48" s="118"/>
      <c r="BE48" s="118"/>
      <c r="BF48" s="118"/>
      <c r="BG48" s="118"/>
      <c r="BH48" s="118"/>
      <c r="BI48" s="123"/>
      <c r="BJ48" s="123"/>
      <c r="BK48" s="123"/>
      <c r="BL48" s="119"/>
      <c r="BM48" s="61"/>
      <c r="BN48" s="58"/>
      <c r="BO48" s="58"/>
      <c r="BP48" s="58"/>
      <c r="BQ48" s="58"/>
      <c r="BR48" s="58"/>
      <c r="BS48" s="58"/>
      <c r="BT48" s="58"/>
      <c r="BU48" s="58"/>
      <c r="BV48" s="58"/>
      <c r="BW48" s="59"/>
      <c r="BX48" s="59"/>
      <c r="BY48" s="59"/>
      <c r="BZ48" s="60"/>
      <c r="CA48" s="61"/>
      <c r="CB48" s="58"/>
      <c r="CC48" s="58"/>
      <c r="CD48" s="58"/>
      <c r="CE48" s="58"/>
      <c r="CF48" s="58"/>
      <c r="CG48" s="58"/>
      <c r="CH48" s="58"/>
      <c r="CI48" s="58"/>
      <c r="CJ48" s="58"/>
      <c r="CK48" s="59"/>
      <c r="CL48" s="59"/>
      <c r="CM48" s="59"/>
      <c r="CN48" s="60"/>
      <c r="CO48" s="61"/>
      <c r="CP48" s="58"/>
      <c r="CQ48" s="58"/>
      <c r="CR48" s="58"/>
      <c r="CS48" s="58"/>
      <c r="CT48" s="58"/>
      <c r="CU48" s="58"/>
      <c r="CV48" s="58"/>
      <c r="CW48" s="58"/>
      <c r="CX48" s="58"/>
      <c r="CY48" s="59"/>
      <c r="CZ48" s="59"/>
      <c r="DA48" s="59"/>
      <c r="DB48" s="60"/>
      <c r="DC48" s="61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9"/>
      <c r="DO48" s="59"/>
      <c r="DP48" s="60"/>
      <c r="DQ48" s="61"/>
      <c r="DR48" s="58"/>
      <c r="DS48" s="58"/>
      <c r="DT48" s="58"/>
      <c r="DU48" s="58"/>
      <c r="DV48" s="58"/>
      <c r="DW48" s="58"/>
      <c r="DX48" s="58"/>
      <c r="DY48" s="58"/>
      <c r="DZ48" s="58"/>
      <c r="EA48" s="59"/>
      <c r="EB48" s="59"/>
      <c r="EC48" s="59"/>
      <c r="ED48" s="60"/>
      <c r="EE48" s="61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9"/>
      <c r="EQ48" s="59"/>
      <c r="ER48" s="60"/>
    </row>
    <row r="49" spans="2:148" ht="30">
      <c r="B49" s="127" t="s">
        <v>125</v>
      </c>
      <c r="C49" s="79" t="s">
        <v>197</v>
      </c>
      <c r="D49" s="181"/>
      <c r="E49" s="182"/>
      <c r="F49" s="182" t="s">
        <v>133</v>
      </c>
      <c r="G49" s="163">
        <v>9</v>
      </c>
      <c r="H49" s="183">
        <v>2</v>
      </c>
      <c r="I49" s="5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23"/>
      <c r="U49" s="123"/>
      <c r="V49" s="119"/>
      <c r="W49" s="120"/>
      <c r="X49" s="118"/>
      <c r="Y49" s="118"/>
      <c r="Z49" s="118"/>
      <c r="AA49" s="118"/>
      <c r="AB49" s="118"/>
      <c r="AC49" s="118"/>
      <c r="AD49" s="142"/>
      <c r="AE49" s="142"/>
      <c r="AF49" s="118"/>
      <c r="AG49" s="123"/>
      <c r="AH49" s="123"/>
      <c r="AI49" s="123"/>
      <c r="AJ49" s="119"/>
      <c r="AK49" s="120"/>
      <c r="AL49" s="118"/>
      <c r="AM49" s="118"/>
      <c r="AN49" s="118"/>
      <c r="AO49" s="118">
        <v>9</v>
      </c>
      <c r="AP49" s="118"/>
      <c r="AQ49" s="118"/>
      <c r="AR49" s="118"/>
      <c r="AS49" s="118"/>
      <c r="AT49" s="118"/>
      <c r="AU49" s="123"/>
      <c r="AV49" s="123"/>
      <c r="AW49" s="123"/>
      <c r="AX49" s="144">
        <v>2</v>
      </c>
      <c r="AY49" s="120"/>
      <c r="AZ49" s="118"/>
      <c r="BA49" s="118"/>
      <c r="BB49" s="118"/>
      <c r="BC49" s="118"/>
      <c r="BD49" s="118"/>
      <c r="BE49" s="118"/>
      <c r="BF49" s="118"/>
      <c r="BG49" s="118"/>
      <c r="BH49" s="118"/>
      <c r="BI49" s="123"/>
      <c r="BJ49" s="123"/>
      <c r="BK49" s="123"/>
      <c r="BL49" s="119"/>
      <c r="BM49" s="61"/>
      <c r="BN49" s="58"/>
      <c r="BO49" s="58"/>
      <c r="BP49" s="58"/>
      <c r="BQ49" s="58"/>
      <c r="BR49" s="58"/>
      <c r="BS49" s="58"/>
      <c r="BT49" s="58"/>
      <c r="BU49" s="58"/>
      <c r="BV49" s="58"/>
      <c r="BW49" s="59"/>
      <c r="BX49" s="59"/>
      <c r="BY49" s="59"/>
      <c r="BZ49" s="60"/>
      <c r="CA49" s="61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9"/>
      <c r="CM49" s="59"/>
      <c r="CN49" s="60"/>
      <c r="CO49" s="61"/>
      <c r="CP49" s="58"/>
      <c r="CQ49" s="58"/>
      <c r="CR49" s="58"/>
      <c r="CS49" s="58"/>
      <c r="CT49" s="58"/>
      <c r="CU49" s="58"/>
      <c r="CV49" s="58"/>
      <c r="CW49" s="58"/>
      <c r="CX49" s="58"/>
      <c r="CY49" s="59"/>
      <c r="CZ49" s="59"/>
      <c r="DA49" s="59"/>
      <c r="DB49" s="60"/>
      <c r="DC49" s="61"/>
      <c r="DD49" s="58"/>
      <c r="DE49" s="58"/>
      <c r="DF49" s="58"/>
      <c r="DG49" s="58"/>
      <c r="DH49" s="58"/>
      <c r="DI49" s="58"/>
      <c r="DJ49" s="58"/>
      <c r="DK49" s="58"/>
      <c r="DL49" s="58"/>
      <c r="DM49" s="59"/>
      <c r="DN49" s="59"/>
      <c r="DO49" s="59"/>
      <c r="DP49" s="60"/>
      <c r="DQ49" s="61"/>
      <c r="DR49" s="58"/>
      <c r="DS49" s="58"/>
      <c r="DT49" s="58"/>
      <c r="DU49" s="58"/>
      <c r="DV49" s="58"/>
      <c r="DW49" s="58"/>
      <c r="DX49" s="58"/>
      <c r="DY49" s="58"/>
      <c r="DZ49" s="58"/>
      <c r="EA49" s="59"/>
      <c r="EB49" s="59"/>
      <c r="EC49" s="59"/>
      <c r="ED49" s="60"/>
      <c r="EE49" s="61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9"/>
      <c r="EQ49" s="59"/>
      <c r="ER49" s="60"/>
    </row>
    <row r="50" spans="2:148" ht="15.75">
      <c r="B50" s="127" t="s">
        <v>128</v>
      </c>
      <c r="C50" s="156" t="s">
        <v>198</v>
      </c>
      <c r="D50" s="154"/>
      <c r="E50" s="161"/>
      <c r="F50" s="161" t="s">
        <v>133</v>
      </c>
      <c r="G50" s="162">
        <v>9</v>
      </c>
      <c r="H50" s="163">
        <v>2</v>
      </c>
      <c r="I50" s="5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23"/>
      <c r="U50" s="123"/>
      <c r="V50" s="119"/>
      <c r="W50" s="120"/>
      <c r="X50" s="118"/>
      <c r="Y50" s="118"/>
      <c r="Z50" s="118"/>
      <c r="AA50" s="118"/>
      <c r="AB50" s="118"/>
      <c r="AC50" s="118"/>
      <c r="AD50" s="142"/>
      <c r="AE50" s="142"/>
      <c r="AF50" s="118"/>
      <c r="AG50" s="123"/>
      <c r="AH50" s="123"/>
      <c r="AI50" s="123"/>
      <c r="AJ50" s="119"/>
      <c r="AK50" s="120"/>
      <c r="AL50" s="118"/>
      <c r="AM50" s="118"/>
      <c r="AN50" s="118"/>
      <c r="AO50" s="118">
        <v>9</v>
      </c>
      <c r="AP50" s="118"/>
      <c r="AQ50" s="118"/>
      <c r="AR50" s="118"/>
      <c r="AS50" s="118"/>
      <c r="AT50" s="118"/>
      <c r="AU50" s="123"/>
      <c r="AV50" s="123"/>
      <c r="AW50" s="123"/>
      <c r="AX50" s="144">
        <v>2</v>
      </c>
      <c r="AY50" s="120"/>
      <c r="AZ50" s="118"/>
      <c r="BA50" s="118"/>
      <c r="BB50" s="118"/>
      <c r="BC50" s="118"/>
      <c r="BD50" s="118"/>
      <c r="BE50" s="118"/>
      <c r="BF50" s="118"/>
      <c r="BG50" s="118"/>
      <c r="BH50" s="118"/>
      <c r="BI50" s="123"/>
      <c r="BJ50" s="123"/>
      <c r="BK50" s="123"/>
      <c r="BL50" s="119"/>
      <c r="BM50" s="61"/>
      <c r="BN50" s="58"/>
      <c r="BO50" s="58"/>
      <c r="BP50" s="58"/>
      <c r="BQ50" s="58"/>
      <c r="BR50" s="58"/>
      <c r="BS50" s="58"/>
      <c r="BT50" s="58"/>
      <c r="BU50" s="58"/>
      <c r="BV50" s="58"/>
      <c r="BW50" s="59"/>
      <c r="BX50" s="59"/>
      <c r="BY50" s="59"/>
      <c r="BZ50" s="60"/>
      <c r="CA50" s="61"/>
      <c r="CB50" s="58"/>
      <c r="CC50" s="58"/>
      <c r="CD50" s="58"/>
      <c r="CE50" s="58"/>
      <c r="CF50" s="58"/>
      <c r="CG50" s="58"/>
      <c r="CH50" s="58"/>
      <c r="CI50" s="58"/>
      <c r="CJ50" s="58"/>
      <c r="CK50" s="59"/>
      <c r="CL50" s="59"/>
      <c r="CM50" s="59"/>
      <c r="CN50" s="60"/>
      <c r="CO50" s="61"/>
      <c r="CP50" s="58"/>
      <c r="CQ50" s="58"/>
      <c r="CR50" s="58"/>
      <c r="CS50" s="58"/>
      <c r="CT50" s="58"/>
      <c r="CU50" s="58"/>
      <c r="CV50" s="58"/>
      <c r="CW50" s="58"/>
      <c r="CX50" s="58"/>
      <c r="CY50" s="59"/>
      <c r="CZ50" s="59"/>
      <c r="DA50" s="59"/>
      <c r="DB50" s="60"/>
      <c r="DC50" s="61"/>
      <c r="DD50" s="58"/>
      <c r="DE50" s="58"/>
      <c r="DF50" s="58"/>
      <c r="DG50" s="58"/>
      <c r="DH50" s="58"/>
      <c r="DI50" s="58"/>
      <c r="DJ50" s="58"/>
      <c r="DK50" s="58"/>
      <c r="DL50" s="58"/>
      <c r="DM50" s="59"/>
      <c r="DN50" s="59"/>
      <c r="DO50" s="59"/>
      <c r="DP50" s="60"/>
      <c r="DQ50" s="61"/>
      <c r="DR50" s="58"/>
      <c r="DS50" s="58"/>
      <c r="DT50" s="58"/>
      <c r="DU50" s="58"/>
      <c r="DV50" s="58"/>
      <c r="DW50" s="58"/>
      <c r="DX50" s="58"/>
      <c r="DY50" s="58"/>
      <c r="DZ50" s="58"/>
      <c r="EA50" s="59"/>
      <c r="EB50" s="59"/>
      <c r="EC50" s="59"/>
      <c r="ED50" s="60"/>
      <c r="EE50" s="61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9"/>
      <c r="EQ50" s="59"/>
      <c r="ER50" s="60"/>
    </row>
    <row r="51" spans="2:148" ht="15.75">
      <c r="B51" s="127" t="s">
        <v>130</v>
      </c>
      <c r="C51" s="84" t="s">
        <v>199</v>
      </c>
      <c r="D51" s="154">
        <v>3</v>
      </c>
      <c r="E51" s="153"/>
      <c r="F51" s="184">
        <v>3</v>
      </c>
      <c r="G51" s="153">
        <v>18</v>
      </c>
      <c r="H51" s="153">
        <v>4</v>
      </c>
      <c r="I51" s="5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23"/>
      <c r="U51" s="123"/>
      <c r="V51" s="119"/>
      <c r="W51" s="120"/>
      <c r="X51" s="118"/>
      <c r="Y51" s="118"/>
      <c r="Z51" s="118"/>
      <c r="AA51" s="118"/>
      <c r="AB51" s="118"/>
      <c r="AC51" s="118"/>
      <c r="AD51" s="142"/>
      <c r="AE51" s="142"/>
      <c r="AF51" s="118"/>
      <c r="AG51" s="123"/>
      <c r="AH51" s="123"/>
      <c r="AI51" s="123"/>
      <c r="AJ51" s="119"/>
      <c r="AK51" s="120"/>
      <c r="AL51" s="118"/>
      <c r="AM51" s="118"/>
      <c r="AN51" s="118"/>
      <c r="AO51" s="118">
        <v>18</v>
      </c>
      <c r="AP51" s="118"/>
      <c r="AQ51" s="118"/>
      <c r="AR51" s="118"/>
      <c r="AS51" s="118"/>
      <c r="AT51" s="118"/>
      <c r="AU51" s="123"/>
      <c r="AV51" s="123"/>
      <c r="AW51" s="123"/>
      <c r="AX51" s="144">
        <v>4</v>
      </c>
      <c r="AY51" s="120"/>
      <c r="AZ51" s="118"/>
      <c r="BA51" s="118"/>
      <c r="BB51" s="118"/>
      <c r="BC51" s="118"/>
      <c r="BD51" s="118"/>
      <c r="BE51" s="118"/>
      <c r="BF51" s="118"/>
      <c r="BG51" s="118"/>
      <c r="BH51" s="118"/>
      <c r="BI51" s="123"/>
      <c r="BJ51" s="123"/>
      <c r="BK51" s="123"/>
      <c r="BL51" s="119"/>
      <c r="BM51" s="61"/>
      <c r="BN51" s="58"/>
      <c r="BO51" s="58"/>
      <c r="BP51" s="58"/>
      <c r="BQ51" s="58"/>
      <c r="BR51" s="58"/>
      <c r="BS51" s="58"/>
      <c r="BT51" s="58"/>
      <c r="BU51" s="58"/>
      <c r="BV51" s="58"/>
      <c r="BW51" s="59"/>
      <c r="BX51" s="59"/>
      <c r="BY51" s="59"/>
      <c r="BZ51" s="60"/>
      <c r="CA51" s="61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9"/>
      <c r="CM51" s="59"/>
      <c r="CN51" s="60"/>
      <c r="CO51" s="61"/>
      <c r="CP51" s="58"/>
      <c r="CQ51" s="58"/>
      <c r="CR51" s="58"/>
      <c r="CS51" s="58"/>
      <c r="CT51" s="58"/>
      <c r="CU51" s="58"/>
      <c r="CV51" s="58"/>
      <c r="CW51" s="58"/>
      <c r="CX51" s="58"/>
      <c r="CY51" s="59"/>
      <c r="CZ51" s="59"/>
      <c r="DA51" s="59"/>
      <c r="DB51" s="60"/>
      <c r="DC51" s="61"/>
      <c r="DD51" s="58"/>
      <c r="DE51" s="58"/>
      <c r="DF51" s="58"/>
      <c r="DG51" s="58"/>
      <c r="DH51" s="58"/>
      <c r="DI51" s="58"/>
      <c r="DJ51" s="58"/>
      <c r="DK51" s="58"/>
      <c r="DL51" s="58"/>
      <c r="DM51" s="59"/>
      <c r="DN51" s="59"/>
      <c r="DO51" s="59"/>
      <c r="DP51" s="60"/>
      <c r="DQ51" s="61"/>
      <c r="DR51" s="58"/>
      <c r="DS51" s="58"/>
      <c r="DT51" s="58"/>
      <c r="DU51" s="58"/>
      <c r="DV51" s="58"/>
      <c r="DW51" s="58"/>
      <c r="DX51" s="58"/>
      <c r="DY51" s="58"/>
      <c r="DZ51" s="58"/>
      <c r="EA51" s="59"/>
      <c r="EB51" s="59"/>
      <c r="EC51" s="59"/>
      <c r="ED51" s="60"/>
      <c r="EE51" s="61"/>
      <c r="EF51" s="58"/>
      <c r="EG51" s="58"/>
      <c r="EH51" s="58"/>
      <c r="EI51" s="58"/>
      <c r="EJ51" s="58"/>
      <c r="EK51" s="58"/>
      <c r="EL51" s="58"/>
      <c r="EM51" s="58"/>
      <c r="EN51" s="58"/>
      <c r="EO51" s="59"/>
      <c r="EP51" s="59"/>
      <c r="EQ51" s="59"/>
      <c r="ER51" s="60"/>
    </row>
    <row r="52" spans="2:148" ht="15.75">
      <c r="B52" s="228" t="s">
        <v>18</v>
      </c>
      <c r="C52" s="229"/>
      <c r="D52" s="230"/>
      <c r="E52" s="230"/>
      <c r="F52" s="231"/>
      <c r="G52" s="44">
        <f>SUM(G45:G51)</f>
        <v>108</v>
      </c>
      <c r="H52" s="43">
        <f>SUM(H45:H51)</f>
        <v>20</v>
      </c>
      <c r="I52" s="32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  <c r="W52" s="141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  <c r="AK52" s="141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6"/>
      <c r="AY52" s="141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6"/>
      <c r="BM52" s="35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7"/>
      <c r="CA52" s="35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7"/>
      <c r="CO52" s="35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7"/>
      <c r="DC52" s="35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7"/>
      <c r="DQ52" s="35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7"/>
      <c r="EE52" s="35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7"/>
    </row>
    <row r="53" spans="2:148" ht="15.75">
      <c r="B53" s="270"/>
      <c r="C53" s="271"/>
      <c r="D53" s="271"/>
      <c r="E53" s="271"/>
      <c r="F53" s="271"/>
      <c r="G53" s="271"/>
      <c r="H53" s="272"/>
      <c r="I53" s="33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6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6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7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7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7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7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7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7"/>
    </row>
    <row r="54" spans="2:148" ht="15.75">
      <c r="B54" s="52"/>
      <c r="C54" s="84"/>
      <c r="D54" s="85"/>
      <c r="E54" s="85"/>
      <c r="F54" s="85"/>
      <c r="G54" s="88">
        <f>SUM(I54:U54,W54:AI54,AK54:AW54,AY54:BK54,BM54:BY54,CA54:CM54,CO54:DA54,DC54:DO54,DQ54:EC54,EE54:EQ54)</f>
        <v>0</v>
      </c>
      <c r="H54" s="87">
        <f>SUM(V54,AJ54,AX54,BL54,BZ54,CN54,DB54,DP54,ED54,ER54)</f>
        <v>0</v>
      </c>
      <c r="I54" s="6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3"/>
      <c r="U54" s="143"/>
      <c r="V54" s="144"/>
      <c r="W54" s="145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143"/>
      <c r="AI54" s="143"/>
      <c r="AJ54" s="144"/>
      <c r="AK54" s="145"/>
      <c r="AL54" s="142"/>
      <c r="AM54" s="142"/>
      <c r="AN54" s="142"/>
      <c r="AO54" s="142"/>
      <c r="AP54" s="142"/>
      <c r="AQ54" s="142"/>
      <c r="AR54" s="142"/>
      <c r="AS54" s="142"/>
      <c r="AT54" s="142"/>
      <c r="AU54" s="143"/>
      <c r="AV54" s="143"/>
      <c r="AW54" s="143"/>
      <c r="AX54" s="144"/>
      <c r="AY54" s="145"/>
      <c r="AZ54" s="142"/>
      <c r="BA54" s="142"/>
      <c r="BB54" s="142"/>
      <c r="BC54" s="142"/>
      <c r="BD54" s="142"/>
      <c r="BE54" s="142"/>
      <c r="BF54" s="142"/>
      <c r="BG54" s="142"/>
      <c r="BH54" s="142"/>
      <c r="BI54" s="143"/>
      <c r="BJ54" s="143"/>
      <c r="BK54" s="143"/>
      <c r="BL54" s="144"/>
      <c r="BM54" s="65"/>
      <c r="BN54" s="62"/>
      <c r="BO54" s="62"/>
      <c r="BP54" s="62"/>
      <c r="BQ54" s="62"/>
      <c r="BR54" s="62"/>
      <c r="BS54" s="62"/>
      <c r="BT54" s="62"/>
      <c r="BU54" s="62"/>
      <c r="BV54" s="62"/>
      <c r="BW54" s="63"/>
      <c r="BX54" s="63"/>
      <c r="BY54" s="63"/>
      <c r="BZ54" s="64"/>
      <c r="CA54" s="65"/>
      <c r="CB54" s="62"/>
      <c r="CC54" s="62"/>
      <c r="CD54" s="62"/>
      <c r="CE54" s="62"/>
      <c r="CF54" s="62"/>
      <c r="CG54" s="62"/>
      <c r="CH54" s="62"/>
      <c r="CI54" s="62"/>
      <c r="CJ54" s="62"/>
      <c r="CK54" s="63"/>
      <c r="CL54" s="63"/>
      <c r="CM54" s="63"/>
      <c r="CN54" s="64"/>
      <c r="CO54" s="65"/>
      <c r="CP54" s="62"/>
      <c r="CQ54" s="62"/>
      <c r="CR54" s="62"/>
      <c r="CS54" s="62"/>
      <c r="CT54" s="62"/>
      <c r="CU54" s="62"/>
      <c r="CV54" s="62"/>
      <c r="CW54" s="62"/>
      <c r="CX54" s="62"/>
      <c r="CY54" s="63"/>
      <c r="CZ54" s="63"/>
      <c r="DA54" s="63"/>
      <c r="DB54" s="64"/>
      <c r="DC54" s="65"/>
      <c r="DD54" s="62"/>
      <c r="DE54" s="62"/>
      <c r="DF54" s="62"/>
      <c r="DG54" s="62"/>
      <c r="DH54" s="62"/>
      <c r="DI54" s="62"/>
      <c r="DJ54" s="62"/>
      <c r="DK54" s="62"/>
      <c r="DL54" s="62"/>
      <c r="DM54" s="63"/>
      <c r="DN54" s="63"/>
      <c r="DO54" s="63"/>
      <c r="DP54" s="64"/>
      <c r="DQ54" s="65"/>
      <c r="DR54" s="62"/>
      <c r="DS54" s="62"/>
      <c r="DT54" s="62"/>
      <c r="DU54" s="62"/>
      <c r="DV54" s="62"/>
      <c r="DW54" s="62"/>
      <c r="DX54" s="62"/>
      <c r="DY54" s="62"/>
      <c r="DZ54" s="62"/>
      <c r="EA54" s="63"/>
      <c r="EB54" s="63"/>
      <c r="EC54" s="63"/>
      <c r="ED54" s="64"/>
      <c r="EE54" s="65"/>
      <c r="EF54" s="62"/>
      <c r="EG54" s="62"/>
      <c r="EH54" s="62"/>
      <c r="EI54" s="62"/>
      <c r="EJ54" s="62"/>
      <c r="EK54" s="62"/>
      <c r="EL54" s="62"/>
      <c r="EM54" s="62"/>
      <c r="EN54" s="62"/>
      <c r="EO54" s="63"/>
      <c r="EP54" s="63"/>
      <c r="EQ54" s="63"/>
      <c r="ER54" s="64"/>
    </row>
    <row r="55" spans="2:148" ht="15.75">
      <c r="B55" s="52"/>
      <c r="C55" s="80"/>
      <c r="D55" s="81"/>
      <c r="E55" s="81"/>
      <c r="F55" s="81"/>
      <c r="G55" s="88">
        <f>SUM(I55:U55,W55:AI55,AK55:AW55,AY55:BK55,BM55:BY55,CA55:CM55,CO55:DA55,DC55:DO55,DQ55:EC55,EE55:EQ55)</f>
        <v>0</v>
      </c>
      <c r="H55" s="87">
        <f>SUM(V55,AJ55,AX55,BL55,BZ55,CN55,DB55,DP55,ED55,ER55)</f>
        <v>0</v>
      </c>
      <c r="I55" s="6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143"/>
      <c r="V55" s="144"/>
      <c r="W55" s="145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143"/>
      <c r="AI55" s="143"/>
      <c r="AJ55" s="144"/>
      <c r="AK55" s="145"/>
      <c r="AL55" s="142"/>
      <c r="AM55" s="142"/>
      <c r="AN55" s="142"/>
      <c r="AO55" s="142"/>
      <c r="AP55" s="142"/>
      <c r="AQ55" s="142"/>
      <c r="AR55" s="142"/>
      <c r="AS55" s="142"/>
      <c r="AT55" s="142"/>
      <c r="AU55" s="143"/>
      <c r="AV55" s="143"/>
      <c r="AW55" s="143"/>
      <c r="AX55" s="144"/>
      <c r="AY55" s="145"/>
      <c r="AZ55" s="142"/>
      <c r="BA55" s="142"/>
      <c r="BB55" s="142"/>
      <c r="BC55" s="142"/>
      <c r="BD55" s="142"/>
      <c r="BE55" s="142"/>
      <c r="BF55" s="142"/>
      <c r="BG55" s="142"/>
      <c r="BH55" s="142"/>
      <c r="BI55" s="143"/>
      <c r="BJ55" s="143"/>
      <c r="BK55" s="143"/>
      <c r="BL55" s="144"/>
      <c r="BM55" s="65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3"/>
      <c r="BY55" s="63"/>
      <c r="BZ55" s="64"/>
      <c r="CA55" s="65"/>
      <c r="CB55" s="62"/>
      <c r="CC55" s="62"/>
      <c r="CD55" s="62"/>
      <c r="CE55" s="62"/>
      <c r="CF55" s="62"/>
      <c r="CG55" s="62"/>
      <c r="CH55" s="62"/>
      <c r="CI55" s="62"/>
      <c r="CJ55" s="62"/>
      <c r="CK55" s="63"/>
      <c r="CL55" s="63"/>
      <c r="CM55" s="63"/>
      <c r="CN55" s="64"/>
      <c r="CO55" s="65"/>
      <c r="CP55" s="62"/>
      <c r="CQ55" s="62"/>
      <c r="CR55" s="62"/>
      <c r="CS55" s="62"/>
      <c r="CT55" s="62"/>
      <c r="CU55" s="62"/>
      <c r="CV55" s="62"/>
      <c r="CW55" s="62"/>
      <c r="CX55" s="62"/>
      <c r="CY55" s="63"/>
      <c r="CZ55" s="63"/>
      <c r="DA55" s="63"/>
      <c r="DB55" s="64"/>
      <c r="DC55" s="65"/>
      <c r="DD55" s="62"/>
      <c r="DE55" s="62"/>
      <c r="DF55" s="62"/>
      <c r="DG55" s="62"/>
      <c r="DH55" s="62"/>
      <c r="DI55" s="62"/>
      <c r="DJ55" s="62"/>
      <c r="DK55" s="62"/>
      <c r="DL55" s="62"/>
      <c r="DM55" s="63"/>
      <c r="DN55" s="63"/>
      <c r="DO55" s="63"/>
      <c r="DP55" s="64"/>
      <c r="DQ55" s="65"/>
      <c r="DR55" s="62"/>
      <c r="DS55" s="62"/>
      <c r="DT55" s="62"/>
      <c r="DU55" s="62"/>
      <c r="DV55" s="62"/>
      <c r="DW55" s="62"/>
      <c r="DX55" s="62"/>
      <c r="DY55" s="62"/>
      <c r="DZ55" s="62"/>
      <c r="EA55" s="63"/>
      <c r="EB55" s="63"/>
      <c r="EC55" s="63"/>
      <c r="ED55" s="64"/>
      <c r="EE55" s="65"/>
      <c r="EF55" s="62"/>
      <c r="EG55" s="62"/>
      <c r="EH55" s="62"/>
      <c r="EI55" s="62"/>
      <c r="EJ55" s="62"/>
      <c r="EK55" s="62"/>
      <c r="EL55" s="62"/>
      <c r="EM55" s="62"/>
      <c r="EN55" s="62"/>
      <c r="EO55" s="63"/>
      <c r="EP55" s="63"/>
      <c r="EQ55" s="63"/>
      <c r="ER55" s="64"/>
    </row>
    <row r="56" spans="2:148" ht="15.75">
      <c r="B56" s="264" t="s">
        <v>18</v>
      </c>
      <c r="C56" s="265"/>
      <c r="D56" s="266"/>
      <c r="E56" s="266"/>
      <c r="F56" s="267"/>
      <c r="G56" s="45">
        <f>SUM(G54:G55)</f>
        <v>0</v>
      </c>
      <c r="H56" s="46">
        <f>SUM(H54:H55)</f>
        <v>0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7"/>
      <c r="W56" s="35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7"/>
      <c r="AK56" s="35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7"/>
      <c r="AY56" s="35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7"/>
      <c r="BM56" s="35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7"/>
      <c r="CA56" s="35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7"/>
      <c r="CO56" s="35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7"/>
      <c r="DC56" s="35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7"/>
      <c r="DQ56" s="35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7"/>
      <c r="EE56" s="35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7"/>
    </row>
    <row r="57" spans="2:148" ht="16.5" thickBot="1">
      <c r="B57" s="205" t="s">
        <v>57</v>
      </c>
      <c r="C57" s="206"/>
      <c r="D57" s="206"/>
      <c r="E57" s="206"/>
      <c r="F57" s="206"/>
      <c r="G57" s="206"/>
      <c r="H57" s="207"/>
      <c r="I57" s="48">
        <f aca="true" t="shared" si="0" ref="I57:U57">SUM(I15:I56)</f>
        <v>32</v>
      </c>
      <c r="J57" s="48">
        <f t="shared" si="0"/>
        <v>0</v>
      </c>
      <c r="K57" s="48">
        <f t="shared" si="0"/>
        <v>18</v>
      </c>
      <c r="L57" s="48">
        <f t="shared" si="0"/>
        <v>18</v>
      </c>
      <c r="M57" s="48">
        <f t="shared" si="0"/>
        <v>123</v>
      </c>
      <c r="N57" s="48">
        <f t="shared" si="0"/>
        <v>0</v>
      </c>
      <c r="O57" s="48">
        <f t="shared" si="0"/>
        <v>0</v>
      </c>
      <c r="P57" s="48">
        <f t="shared" si="0"/>
        <v>0</v>
      </c>
      <c r="Q57" s="48">
        <f t="shared" si="0"/>
        <v>0</v>
      </c>
      <c r="R57" s="48">
        <f t="shared" si="0"/>
        <v>0</v>
      </c>
      <c r="S57" s="48">
        <f t="shared" si="0"/>
        <v>0</v>
      </c>
      <c r="T57" s="48">
        <f t="shared" si="0"/>
        <v>0</v>
      </c>
      <c r="U57" s="48">
        <f t="shared" si="0"/>
        <v>0</v>
      </c>
      <c r="V57" s="49">
        <f>SUM(V15:V55)</f>
        <v>30</v>
      </c>
      <c r="W57" s="48">
        <f aca="true" t="shared" si="1" ref="W57:AI57">SUM(W15:W56)</f>
        <v>27</v>
      </c>
      <c r="X57" s="48">
        <f t="shared" si="1"/>
        <v>0</v>
      </c>
      <c r="Y57" s="48">
        <f t="shared" si="1"/>
        <v>18</v>
      </c>
      <c r="Z57" s="48">
        <f t="shared" si="1"/>
        <v>18</v>
      </c>
      <c r="AA57" s="48">
        <f t="shared" si="1"/>
        <v>126</v>
      </c>
      <c r="AB57" s="48">
        <f t="shared" si="1"/>
        <v>0</v>
      </c>
      <c r="AC57" s="48">
        <f t="shared" si="1"/>
        <v>0</v>
      </c>
      <c r="AD57" s="48">
        <f t="shared" si="1"/>
        <v>0</v>
      </c>
      <c r="AE57" s="48">
        <f t="shared" si="1"/>
        <v>0</v>
      </c>
      <c r="AF57" s="48">
        <f t="shared" si="1"/>
        <v>0</v>
      </c>
      <c r="AG57" s="48">
        <f t="shared" si="1"/>
        <v>0</v>
      </c>
      <c r="AH57" s="48">
        <f t="shared" si="1"/>
        <v>0</v>
      </c>
      <c r="AI57" s="48">
        <f t="shared" si="1"/>
        <v>0</v>
      </c>
      <c r="AJ57" s="49">
        <f>SUM(AJ15:AJ55)</f>
        <v>30</v>
      </c>
      <c r="AK57" s="48">
        <f aca="true" t="shared" si="2" ref="AK57:AW57">SUM(AK15:AK56)</f>
        <v>0</v>
      </c>
      <c r="AL57" s="48">
        <f t="shared" si="2"/>
        <v>0</v>
      </c>
      <c r="AM57" s="48">
        <f t="shared" si="2"/>
        <v>9</v>
      </c>
      <c r="AN57" s="48">
        <f t="shared" si="2"/>
        <v>18</v>
      </c>
      <c r="AO57" s="48">
        <f t="shared" si="2"/>
        <v>108</v>
      </c>
      <c r="AP57" s="48">
        <f t="shared" si="2"/>
        <v>0</v>
      </c>
      <c r="AQ57" s="48">
        <f t="shared" si="2"/>
        <v>0</v>
      </c>
      <c r="AR57" s="48">
        <f t="shared" si="2"/>
        <v>0</v>
      </c>
      <c r="AS57" s="48">
        <f t="shared" si="2"/>
        <v>0</v>
      </c>
      <c r="AT57" s="48">
        <f t="shared" si="2"/>
        <v>0</v>
      </c>
      <c r="AU57" s="48">
        <f t="shared" si="2"/>
        <v>0</v>
      </c>
      <c r="AV57" s="48">
        <f t="shared" si="2"/>
        <v>0</v>
      </c>
      <c r="AW57" s="48">
        <f t="shared" si="2"/>
        <v>0</v>
      </c>
      <c r="AX57" s="49">
        <f>SUM(AX15:AX55)</f>
        <v>26</v>
      </c>
      <c r="AY57" s="48">
        <f aca="true" t="shared" si="3" ref="AY57:BK57">SUM(AY15:AY56)</f>
        <v>18</v>
      </c>
      <c r="AZ57" s="48">
        <f t="shared" si="3"/>
        <v>0</v>
      </c>
      <c r="BA57" s="48">
        <f t="shared" si="3"/>
        <v>0</v>
      </c>
      <c r="BB57" s="48">
        <f t="shared" si="3"/>
        <v>18</v>
      </c>
      <c r="BC57" s="48">
        <f t="shared" si="3"/>
        <v>0</v>
      </c>
      <c r="BD57" s="48">
        <f t="shared" si="3"/>
        <v>0</v>
      </c>
      <c r="BE57" s="48">
        <f t="shared" si="3"/>
        <v>0</v>
      </c>
      <c r="BF57" s="48">
        <f t="shared" si="3"/>
        <v>0</v>
      </c>
      <c r="BG57" s="48">
        <f t="shared" si="3"/>
        <v>0</v>
      </c>
      <c r="BH57" s="48">
        <f t="shared" si="3"/>
        <v>0</v>
      </c>
      <c r="BI57" s="48">
        <f t="shared" si="3"/>
        <v>0</v>
      </c>
      <c r="BJ57" s="48">
        <f t="shared" si="3"/>
        <v>0</v>
      </c>
      <c r="BK57" s="48">
        <f t="shared" si="3"/>
        <v>0</v>
      </c>
      <c r="BL57" s="49">
        <f>SUM(BL15:BL55)</f>
        <v>20</v>
      </c>
      <c r="BM57" s="48">
        <f aca="true" t="shared" si="4" ref="BM57:BY57">SUM(BM15:BM56)</f>
        <v>0</v>
      </c>
      <c r="BN57" s="48">
        <f t="shared" si="4"/>
        <v>0</v>
      </c>
      <c r="BO57" s="48">
        <f t="shared" si="4"/>
        <v>0</v>
      </c>
      <c r="BP57" s="48">
        <f t="shared" si="4"/>
        <v>0</v>
      </c>
      <c r="BQ57" s="48">
        <f t="shared" si="4"/>
        <v>0</v>
      </c>
      <c r="BR57" s="48">
        <f t="shared" si="4"/>
        <v>0</v>
      </c>
      <c r="BS57" s="48">
        <f t="shared" si="4"/>
        <v>0</v>
      </c>
      <c r="BT57" s="48">
        <f t="shared" si="4"/>
        <v>0</v>
      </c>
      <c r="BU57" s="48">
        <f t="shared" si="4"/>
        <v>0</v>
      </c>
      <c r="BV57" s="48">
        <f t="shared" si="4"/>
        <v>0</v>
      </c>
      <c r="BW57" s="48">
        <f t="shared" si="4"/>
        <v>0</v>
      </c>
      <c r="BX57" s="48">
        <f t="shared" si="4"/>
        <v>0</v>
      </c>
      <c r="BY57" s="48">
        <f t="shared" si="4"/>
        <v>0</v>
      </c>
      <c r="BZ57" s="49">
        <f>SUM(BZ15:BZ55)</f>
        <v>0</v>
      </c>
      <c r="CA57" s="48">
        <f aca="true" t="shared" si="5" ref="CA57:CM57">SUM(CA15:CA56)</f>
        <v>0</v>
      </c>
      <c r="CB57" s="48">
        <f t="shared" si="5"/>
        <v>0</v>
      </c>
      <c r="CC57" s="48">
        <f t="shared" si="5"/>
        <v>0</v>
      </c>
      <c r="CD57" s="48">
        <f t="shared" si="5"/>
        <v>0</v>
      </c>
      <c r="CE57" s="48">
        <f t="shared" si="5"/>
        <v>0</v>
      </c>
      <c r="CF57" s="48">
        <f t="shared" si="5"/>
        <v>0</v>
      </c>
      <c r="CG57" s="48">
        <f t="shared" si="5"/>
        <v>0</v>
      </c>
      <c r="CH57" s="48">
        <f t="shared" si="5"/>
        <v>0</v>
      </c>
      <c r="CI57" s="48">
        <f t="shared" si="5"/>
        <v>0</v>
      </c>
      <c r="CJ57" s="48">
        <f t="shared" si="5"/>
        <v>0</v>
      </c>
      <c r="CK57" s="48">
        <f t="shared" si="5"/>
        <v>0</v>
      </c>
      <c r="CL57" s="48">
        <f t="shared" si="5"/>
        <v>0</v>
      </c>
      <c r="CM57" s="48">
        <f t="shared" si="5"/>
        <v>0</v>
      </c>
      <c r="CN57" s="49">
        <f>SUM(CN15:CN55)</f>
        <v>0</v>
      </c>
      <c r="CO57" s="48">
        <f aca="true" t="shared" si="6" ref="CO57:DA57">SUM(CO15:CO56)</f>
        <v>0</v>
      </c>
      <c r="CP57" s="48">
        <f t="shared" si="6"/>
        <v>0</v>
      </c>
      <c r="CQ57" s="48">
        <f t="shared" si="6"/>
        <v>0</v>
      </c>
      <c r="CR57" s="48">
        <f t="shared" si="6"/>
        <v>0</v>
      </c>
      <c r="CS57" s="48">
        <f t="shared" si="6"/>
        <v>0</v>
      </c>
      <c r="CT57" s="48">
        <f t="shared" si="6"/>
        <v>0</v>
      </c>
      <c r="CU57" s="48">
        <f t="shared" si="6"/>
        <v>0</v>
      </c>
      <c r="CV57" s="48">
        <f t="shared" si="6"/>
        <v>0</v>
      </c>
      <c r="CW57" s="48">
        <f t="shared" si="6"/>
        <v>0</v>
      </c>
      <c r="CX57" s="48">
        <f t="shared" si="6"/>
        <v>0</v>
      </c>
      <c r="CY57" s="48">
        <f t="shared" si="6"/>
        <v>0</v>
      </c>
      <c r="CZ57" s="48">
        <f t="shared" si="6"/>
        <v>0</v>
      </c>
      <c r="DA57" s="48">
        <f t="shared" si="6"/>
        <v>0</v>
      </c>
      <c r="DB57" s="49">
        <f>SUM(DB15:DB55)</f>
        <v>0</v>
      </c>
      <c r="DC57" s="48">
        <f aca="true" t="shared" si="7" ref="DC57:DO57">SUM(DC15:DC56)</f>
        <v>0</v>
      </c>
      <c r="DD57" s="48">
        <f t="shared" si="7"/>
        <v>0</v>
      </c>
      <c r="DE57" s="48">
        <f t="shared" si="7"/>
        <v>0</v>
      </c>
      <c r="DF57" s="48">
        <f t="shared" si="7"/>
        <v>0</v>
      </c>
      <c r="DG57" s="48">
        <f t="shared" si="7"/>
        <v>0</v>
      </c>
      <c r="DH57" s="48">
        <f t="shared" si="7"/>
        <v>0</v>
      </c>
      <c r="DI57" s="48">
        <f t="shared" si="7"/>
        <v>0</v>
      </c>
      <c r="DJ57" s="48">
        <f t="shared" si="7"/>
        <v>0</v>
      </c>
      <c r="DK57" s="48">
        <f t="shared" si="7"/>
        <v>0</v>
      </c>
      <c r="DL57" s="48">
        <f t="shared" si="7"/>
        <v>0</v>
      </c>
      <c r="DM57" s="48">
        <f t="shared" si="7"/>
        <v>0</v>
      </c>
      <c r="DN57" s="48">
        <f t="shared" si="7"/>
        <v>0</v>
      </c>
      <c r="DO57" s="48">
        <f t="shared" si="7"/>
        <v>0</v>
      </c>
      <c r="DP57" s="49">
        <f>SUM(DP15:DP55)</f>
        <v>0</v>
      </c>
      <c r="DQ57" s="48">
        <f aca="true" t="shared" si="8" ref="DQ57:EC57">SUM(DQ15:DQ56)</f>
        <v>0</v>
      </c>
      <c r="DR57" s="48">
        <f t="shared" si="8"/>
        <v>0</v>
      </c>
      <c r="DS57" s="48">
        <f t="shared" si="8"/>
        <v>0</v>
      </c>
      <c r="DT57" s="48">
        <f t="shared" si="8"/>
        <v>0</v>
      </c>
      <c r="DU57" s="48">
        <f t="shared" si="8"/>
        <v>0</v>
      </c>
      <c r="DV57" s="48">
        <f t="shared" si="8"/>
        <v>0</v>
      </c>
      <c r="DW57" s="48">
        <f t="shared" si="8"/>
        <v>0</v>
      </c>
      <c r="DX57" s="48">
        <f t="shared" si="8"/>
        <v>0</v>
      </c>
      <c r="DY57" s="48">
        <f t="shared" si="8"/>
        <v>0</v>
      </c>
      <c r="DZ57" s="48">
        <f t="shared" si="8"/>
        <v>0</v>
      </c>
      <c r="EA57" s="48">
        <f t="shared" si="8"/>
        <v>0</v>
      </c>
      <c r="EB57" s="48">
        <f t="shared" si="8"/>
        <v>0</v>
      </c>
      <c r="EC57" s="48">
        <f t="shared" si="8"/>
        <v>0</v>
      </c>
      <c r="ED57" s="49">
        <f>SUM(ED15:ED55)</f>
        <v>0</v>
      </c>
      <c r="EE57" s="48">
        <f aca="true" t="shared" si="9" ref="EE57:EQ57">SUM(EE15:EE56)</f>
        <v>0</v>
      </c>
      <c r="EF57" s="48">
        <f t="shared" si="9"/>
        <v>0</v>
      </c>
      <c r="EG57" s="48">
        <f t="shared" si="9"/>
        <v>0</v>
      </c>
      <c r="EH57" s="48">
        <f t="shared" si="9"/>
        <v>0</v>
      </c>
      <c r="EI57" s="48">
        <f t="shared" si="9"/>
        <v>0</v>
      </c>
      <c r="EJ57" s="48">
        <f t="shared" si="9"/>
        <v>0</v>
      </c>
      <c r="EK57" s="48">
        <f t="shared" si="9"/>
        <v>0</v>
      </c>
      <c r="EL57" s="48">
        <f t="shared" si="9"/>
        <v>0</v>
      </c>
      <c r="EM57" s="48">
        <f t="shared" si="9"/>
        <v>0</v>
      </c>
      <c r="EN57" s="48">
        <f t="shared" si="9"/>
        <v>0</v>
      </c>
      <c r="EO57" s="48">
        <f t="shared" si="9"/>
        <v>0</v>
      </c>
      <c r="EP57" s="48">
        <f t="shared" si="9"/>
        <v>0</v>
      </c>
      <c r="EQ57" s="48">
        <f t="shared" si="9"/>
        <v>0</v>
      </c>
      <c r="ER57" s="49">
        <f>SUM(ER15:ER55)</f>
        <v>0</v>
      </c>
    </row>
    <row r="58" spans="2:148" s="17" customFormat="1" ht="17.25" thickBot="1" thickTop="1">
      <c r="B58" s="224" t="s">
        <v>100</v>
      </c>
      <c r="C58" s="225"/>
      <c r="D58" s="226"/>
      <c r="E58" s="226"/>
      <c r="F58" s="227"/>
      <c r="G58" s="95">
        <f>SUBTOTAL(9,G17,G31,G35,G42,G52,G56)</f>
        <v>551</v>
      </c>
      <c r="H58" s="96">
        <f>SUBTOTAL(9,H17,H31,H35,H42,H52,H56)</f>
        <v>106</v>
      </c>
      <c r="I58" s="220" t="s">
        <v>64</v>
      </c>
      <c r="J58" s="221"/>
      <c r="K58" s="221"/>
      <c r="L58" s="221"/>
      <c r="M58" s="221"/>
      <c r="N58" s="221"/>
      <c r="O58" s="221"/>
      <c r="P58" s="221"/>
      <c r="Q58" s="221"/>
      <c r="R58" s="222"/>
      <c r="S58" s="223"/>
      <c r="T58" s="48">
        <f>SUM(I57:U57)</f>
        <v>191</v>
      </c>
      <c r="U58" s="93" t="s">
        <v>65</v>
      </c>
      <c r="V58" s="50">
        <f>V57</f>
        <v>30</v>
      </c>
      <c r="W58" s="220" t="s">
        <v>66</v>
      </c>
      <c r="X58" s="221"/>
      <c r="Y58" s="221"/>
      <c r="Z58" s="221"/>
      <c r="AA58" s="221"/>
      <c r="AB58" s="221"/>
      <c r="AC58" s="221"/>
      <c r="AD58" s="221"/>
      <c r="AE58" s="221">
        <f>SUM(W57:AI57)</f>
        <v>189</v>
      </c>
      <c r="AF58" s="222"/>
      <c r="AG58" s="223"/>
      <c r="AH58" s="48">
        <f>SUM(W57:AI57)</f>
        <v>189</v>
      </c>
      <c r="AI58" s="91" t="s">
        <v>65</v>
      </c>
      <c r="AJ58" s="92">
        <f>AJ57</f>
        <v>30</v>
      </c>
      <c r="AK58" s="220" t="s">
        <v>67</v>
      </c>
      <c r="AL58" s="221"/>
      <c r="AM58" s="221"/>
      <c r="AN58" s="221"/>
      <c r="AO58" s="221"/>
      <c r="AP58" s="221"/>
      <c r="AQ58" s="221"/>
      <c r="AR58" s="221"/>
      <c r="AS58" s="221">
        <f>SUM(AK57:AW57)</f>
        <v>135</v>
      </c>
      <c r="AT58" s="222"/>
      <c r="AU58" s="223"/>
      <c r="AV58" s="48">
        <f>SUM(AK57:AW57)</f>
        <v>135</v>
      </c>
      <c r="AW58" s="91" t="s">
        <v>65</v>
      </c>
      <c r="AX58" s="94">
        <f>AX57</f>
        <v>26</v>
      </c>
      <c r="AY58" s="220" t="s">
        <v>68</v>
      </c>
      <c r="AZ58" s="221"/>
      <c r="BA58" s="221"/>
      <c r="BB58" s="221"/>
      <c r="BC58" s="221"/>
      <c r="BD58" s="221"/>
      <c r="BE58" s="221"/>
      <c r="BF58" s="221"/>
      <c r="BG58" s="221">
        <f>SUM(AY57:BK57)</f>
        <v>36</v>
      </c>
      <c r="BH58" s="222"/>
      <c r="BI58" s="223"/>
      <c r="BJ58" s="48">
        <f>SUM(AY57:BK57)</f>
        <v>36</v>
      </c>
      <c r="BK58" s="91" t="s">
        <v>65</v>
      </c>
      <c r="BL58" s="94">
        <f>BL57</f>
        <v>20</v>
      </c>
      <c r="BM58" s="220" t="s">
        <v>69</v>
      </c>
      <c r="BN58" s="221"/>
      <c r="BO58" s="221"/>
      <c r="BP58" s="221"/>
      <c r="BQ58" s="221"/>
      <c r="BR58" s="221"/>
      <c r="BS58" s="221"/>
      <c r="BT58" s="221"/>
      <c r="BU58" s="221">
        <f>SUM(BM57:BY57)</f>
        <v>0</v>
      </c>
      <c r="BV58" s="222"/>
      <c r="BW58" s="223"/>
      <c r="BX58" s="48">
        <f>SUM(BM57:BY57)</f>
        <v>0</v>
      </c>
      <c r="BY58" s="91" t="s">
        <v>65</v>
      </c>
      <c r="BZ58" s="94">
        <f>BZ57</f>
        <v>0</v>
      </c>
      <c r="CA58" s="220" t="s">
        <v>70</v>
      </c>
      <c r="CB58" s="221"/>
      <c r="CC58" s="221"/>
      <c r="CD58" s="221"/>
      <c r="CE58" s="221"/>
      <c r="CF58" s="221"/>
      <c r="CG58" s="221"/>
      <c r="CH58" s="221"/>
      <c r="CI58" s="221">
        <f>SUM(CA57:CM57)</f>
        <v>0</v>
      </c>
      <c r="CJ58" s="222"/>
      <c r="CK58" s="223"/>
      <c r="CL58" s="48">
        <f>SUM(CA57:CM57)</f>
        <v>0</v>
      </c>
      <c r="CM58" s="91" t="s">
        <v>65</v>
      </c>
      <c r="CN58" s="94">
        <f>CN57</f>
        <v>0</v>
      </c>
      <c r="CO58" s="220" t="s">
        <v>71</v>
      </c>
      <c r="CP58" s="221"/>
      <c r="CQ58" s="221"/>
      <c r="CR58" s="221"/>
      <c r="CS58" s="221"/>
      <c r="CT58" s="221"/>
      <c r="CU58" s="221"/>
      <c r="CV58" s="221"/>
      <c r="CW58" s="221">
        <f>SUM(CO57:DA57)</f>
        <v>0</v>
      </c>
      <c r="CX58" s="222"/>
      <c r="CY58" s="223"/>
      <c r="CZ58" s="48">
        <f>SUM(CO57:DA57)</f>
        <v>0</v>
      </c>
      <c r="DA58" s="91" t="s">
        <v>65</v>
      </c>
      <c r="DB58" s="94">
        <f>DB57</f>
        <v>0</v>
      </c>
      <c r="DC58" s="220" t="s">
        <v>72</v>
      </c>
      <c r="DD58" s="221"/>
      <c r="DE58" s="221"/>
      <c r="DF58" s="221"/>
      <c r="DG58" s="221"/>
      <c r="DH58" s="221"/>
      <c r="DI58" s="221"/>
      <c r="DJ58" s="221"/>
      <c r="DK58" s="221">
        <f>SUM(DC57:DO57)</f>
        <v>0</v>
      </c>
      <c r="DL58" s="222"/>
      <c r="DM58" s="223"/>
      <c r="DN58" s="48">
        <f>SUM(DC57:DO57)</f>
        <v>0</v>
      </c>
      <c r="DO58" s="91" t="s">
        <v>65</v>
      </c>
      <c r="DP58" s="94">
        <f>DP57</f>
        <v>0</v>
      </c>
      <c r="DQ58" s="220" t="s">
        <v>93</v>
      </c>
      <c r="DR58" s="221"/>
      <c r="DS58" s="221"/>
      <c r="DT58" s="221"/>
      <c r="DU58" s="221"/>
      <c r="DV58" s="221"/>
      <c r="DW58" s="221"/>
      <c r="DX58" s="221"/>
      <c r="DY58" s="221">
        <f>SUM(DQ57:EC57)</f>
        <v>0</v>
      </c>
      <c r="DZ58" s="222"/>
      <c r="EA58" s="223"/>
      <c r="EB58" s="48">
        <f>SUM(DQ57:EC57)</f>
        <v>0</v>
      </c>
      <c r="EC58" s="91" t="s">
        <v>65</v>
      </c>
      <c r="ED58" s="94">
        <f>ED57</f>
        <v>0</v>
      </c>
      <c r="EE58" s="220" t="s">
        <v>94</v>
      </c>
      <c r="EF58" s="221"/>
      <c r="EG58" s="221"/>
      <c r="EH58" s="221"/>
      <c r="EI58" s="221"/>
      <c r="EJ58" s="221"/>
      <c r="EK58" s="221"/>
      <c r="EL58" s="221"/>
      <c r="EM58" s="221">
        <f>SUM(EE57:EQ57)</f>
        <v>0</v>
      </c>
      <c r="EN58" s="222"/>
      <c r="EO58" s="223"/>
      <c r="EP58" s="48">
        <f>SUM(EE57:EQ57)</f>
        <v>0</v>
      </c>
      <c r="EQ58" s="91" t="s">
        <v>65</v>
      </c>
      <c r="ER58" s="94">
        <f>ER57</f>
        <v>0</v>
      </c>
    </row>
    <row r="59" spans="2:148" s="17" customFormat="1" ht="16.5" thickTop="1">
      <c r="B59" s="301" t="s">
        <v>62</v>
      </c>
      <c r="C59" s="222"/>
      <c r="D59" s="222"/>
      <c r="E59" s="222"/>
      <c r="F59" s="222"/>
      <c r="G59" s="222"/>
      <c r="H59" s="223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  <c r="W59" s="36"/>
      <c r="X59" s="36"/>
      <c r="Y59" s="36"/>
      <c r="Z59" s="36"/>
      <c r="AA59" s="36"/>
      <c r="AB59" s="36"/>
      <c r="AC59" s="36"/>
      <c r="AD59" s="36"/>
      <c r="AE59" s="36"/>
      <c r="AF59" s="38"/>
      <c r="AG59" s="38"/>
      <c r="AH59" s="38"/>
      <c r="AI59" s="38"/>
      <c r="AJ59" s="37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7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7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7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7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7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7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7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7"/>
    </row>
    <row r="60" spans="2:148" s="17" customFormat="1" ht="18.75">
      <c r="B60" s="53" t="s">
        <v>115</v>
      </c>
      <c r="C60" s="82" t="s">
        <v>171</v>
      </c>
      <c r="D60" s="83"/>
      <c r="E60" s="83"/>
      <c r="F60" s="83"/>
      <c r="G60" s="89">
        <f>SUM(I60:U60,W60:AI60,AK60:AW60,AY60:BK60,BM60:BY60,CA60:CM60,CO60:DA60,DC60:DO60,DQ60:EC60,EE60:EQ60)</f>
        <v>210</v>
      </c>
      <c r="H60" s="90">
        <v>14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U60" s="67"/>
      <c r="V60" s="68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7"/>
      <c r="AI60" s="67"/>
      <c r="AJ60" s="68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7"/>
      <c r="AV60" s="67"/>
      <c r="AW60" s="67">
        <v>60</v>
      </c>
      <c r="AX60" s="68">
        <v>4</v>
      </c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7"/>
      <c r="BJ60" s="67"/>
      <c r="BK60" s="67">
        <v>150</v>
      </c>
      <c r="BL60" s="68">
        <v>10</v>
      </c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7"/>
      <c r="BX60" s="67"/>
      <c r="BY60" s="67"/>
      <c r="BZ60" s="68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7"/>
      <c r="CL60" s="67"/>
      <c r="CM60" s="67"/>
      <c r="CN60" s="68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7"/>
      <c r="CZ60" s="67"/>
      <c r="DA60" s="67"/>
      <c r="DB60" s="68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7"/>
      <c r="DN60" s="67"/>
      <c r="DO60" s="67"/>
      <c r="DP60" s="68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7"/>
      <c r="EB60" s="67"/>
      <c r="EC60" s="67"/>
      <c r="ED60" s="68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7"/>
      <c r="EP60" s="67"/>
      <c r="EQ60" s="67"/>
      <c r="ER60" s="68"/>
    </row>
    <row r="61" spans="2:148" s="17" customFormat="1" ht="15.75">
      <c r="B61" s="53"/>
      <c r="C61" s="82"/>
      <c r="D61" s="83"/>
      <c r="E61" s="83"/>
      <c r="F61" s="83"/>
      <c r="G61" s="89">
        <f>SUM(I61:U61,W61:AI61,AK61:AW61,AY61:BK61,BM61:BY61,CA61:CM61,CO61:DA61,DC61:DO61,DQ61:EC61,EE61:EQ61)</f>
        <v>0</v>
      </c>
      <c r="H61" s="90">
        <f>SUM(V61,AJ61,AX61,BL61,BZ61,CN61,DB61,DP61,ED61,ER61)</f>
        <v>0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U61" s="67"/>
      <c r="V61" s="68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7"/>
      <c r="AI61" s="67"/>
      <c r="AJ61" s="68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7"/>
      <c r="AV61" s="67"/>
      <c r="AW61" s="67"/>
      <c r="AX61" s="68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7"/>
      <c r="BJ61" s="67"/>
      <c r="BK61" s="67"/>
      <c r="BL61" s="68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67"/>
      <c r="BY61" s="67"/>
      <c r="BZ61" s="68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7"/>
      <c r="CL61" s="67"/>
      <c r="CM61" s="67"/>
      <c r="CN61" s="68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7"/>
      <c r="CZ61" s="67"/>
      <c r="DA61" s="67"/>
      <c r="DB61" s="68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7"/>
      <c r="DN61" s="67"/>
      <c r="DO61" s="67"/>
      <c r="DP61" s="68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7"/>
      <c r="EB61" s="67"/>
      <c r="EC61" s="67"/>
      <c r="ED61" s="68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7"/>
      <c r="EP61" s="67"/>
      <c r="EQ61" s="67"/>
      <c r="ER61" s="68"/>
    </row>
    <row r="62" spans="2:148" s="17" customFormat="1" ht="15.75">
      <c r="B62" s="236" t="s">
        <v>18</v>
      </c>
      <c r="C62" s="237"/>
      <c r="D62" s="221"/>
      <c r="E62" s="221"/>
      <c r="F62" s="238"/>
      <c r="G62" s="47">
        <f aca="true" t="shared" si="10" ref="G62:AL62">SUM(G60:G61)</f>
        <v>210</v>
      </c>
      <c r="H62" s="47">
        <f t="shared" si="10"/>
        <v>14</v>
      </c>
      <c r="I62" s="25">
        <f t="shared" si="10"/>
        <v>0</v>
      </c>
      <c r="J62" s="25">
        <f t="shared" si="10"/>
        <v>0</v>
      </c>
      <c r="K62" s="25">
        <f t="shared" si="10"/>
        <v>0</v>
      </c>
      <c r="L62" s="25">
        <f t="shared" si="10"/>
        <v>0</v>
      </c>
      <c r="M62" s="25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5">
        <f t="shared" si="10"/>
        <v>0</v>
      </c>
      <c r="R62" s="25">
        <f t="shared" si="10"/>
        <v>0</v>
      </c>
      <c r="S62" s="25">
        <f t="shared" si="10"/>
        <v>0</v>
      </c>
      <c r="T62" s="25">
        <f t="shared" si="10"/>
        <v>0</v>
      </c>
      <c r="U62" s="25">
        <f t="shared" si="10"/>
        <v>0</v>
      </c>
      <c r="V62" s="24">
        <f t="shared" si="10"/>
        <v>0</v>
      </c>
      <c r="W62" s="25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5">
        <f t="shared" si="10"/>
        <v>0</v>
      </c>
      <c r="AB62" s="25">
        <f t="shared" si="10"/>
        <v>0</v>
      </c>
      <c r="AC62" s="25">
        <f t="shared" si="10"/>
        <v>0</v>
      </c>
      <c r="AD62" s="25">
        <f t="shared" si="10"/>
        <v>0</v>
      </c>
      <c r="AE62" s="25">
        <f t="shared" si="10"/>
        <v>0</v>
      </c>
      <c r="AF62" s="25">
        <f t="shared" si="10"/>
        <v>0</v>
      </c>
      <c r="AG62" s="25">
        <f t="shared" si="10"/>
        <v>0</v>
      </c>
      <c r="AH62" s="25">
        <f t="shared" si="10"/>
        <v>0</v>
      </c>
      <c r="AI62" s="25">
        <f t="shared" si="10"/>
        <v>0</v>
      </c>
      <c r="AJ62" s="24">
        <f t="shared" si="10"/>
        <v>0</v>
      </c>
      <c r="AK62" s="25">
        <f t="shared" si="10"/>
        <v>0</v>
      </c>
      <c r="AL62" s="25">
        <f t="shared" si="10"/>
        <v>0</v>
      </c>
      <c r="AM62" s="25">
        <f aca="true" t="shared" si="11" ref="AM62:BR62">SUM(AM60:AM61)</f>
        <v>0</v>
      </c>
      <c r="AN62" s="25">
        <f t="shared" si="11"/>
        <v>0</v>
      </c>
      <c r="AO62" s="25">
        <f t="shared" si="11"/>
        <v>0</v>
      </c>
      <c r="AP62" s="25">
        <f t="shared" si="11"/>
        <v>0</v>
      </c>
      <c r="AQ62" s="25">
        <f t="shared" si="11"/>
        <v>0</v>
      </c>
      <c r="AR62" s="25">
        <f t="shared" si="11"/>
        <v>0</v>
      </c>
      <c r="AS62" s="25">
        <f t="shared" si="11"/>
        <v>0</v>
      </c>
      <c r="AT62" s="25">
        <f t="shared" si="11"/>
        <v>0</v>
      </c>
      <c r="AU62" s="25">
        <f t="shared" si="11"/>
        <v>0</v>
      </c>
      <c r="AV62" s="25">
        <f t="shared" si="11"/>
        <v>0</v>
      </c>
      <c r="AW62" s="25">
        <f t="shared" si="11"/>
        <v>60</v>
      </c>
      <c r="AX62" s="24">
        <f t="shared" si="11"/>
        <v>4</v>
      </c>
      <c r="AY62" s="25">
        <f t="shared" si="11"/>
        <v>0</v>
      </c>
      <c r="AZ62" s="25">
        <f t="shared" si="11"/>
        <v>0</v>
      </c>
      <c r="BA62" s="25">
        <f t="shared" si="11"/>
        <v>0</v>
      </c>
      <c r="BB62" s="25">
        <f t="shared" si="11"/>
        <v>0</v>
      </c>
      <c r="BC62" s="25">
        <f t="shared" si="11"/>
        <v>0</v>
      </c>
      <c r="BD62" s="25">
        <f t="shared" si="11"/>
        <v>0</v>
      </c>
      <c r="BE62" s="25">
        <f t="shared" si="11"/>
        <v>0</v>
      </c>
      <c r="BF62" s="25">
        <f t="shared" si="11"/>
        <v>0</v>
      </c>
      <c r="BG62" s="25">
        <f t="shared" si="11"/>
        <v>0</v>
      </c>
      <c r="BH62" s="25">
        <f t="shared" si="11"/>
        <v>0</v>
      </c>
      <c r="BI62" s="25">
        <f t="shared" si="11"/>
        <v>0</v>
      </c>
      <c r="BJ62" s="25">
        <f t="shared" si="11"/>
        <v>0</v>
      </c>
      <c r="BK62" s="25">
        <f t="shared" si="11"/>
        <v>150</v>
      </c>
      <c r="BL62" s="24">
        <f t="shared" si="11"/>
        <v>10</v>
      </c>
      <c r="BM62" s="25">
        <f t="shared" si="11"/>
        <v>0</v>
      </c>
      <c r="BN62" s="25">
        <f t="shared" si="11"/>
        <v>0</v>
      </c>
      <c r="BO62" s="25">
        <f t="shared" si="11"/>
        <v>0</v>
      </c>
      <c r="BP62" s="25">
        <f t="shared" si="11"/>
        <v>0</v>
      </c>
      <c r="BQ62" s="25">
        <f t="shared" si="11"/>
        <v>0</v>
      </c>
      <c r="BR62" s="25">
        <f t="shared" si="11"/>
        <v>0</v>
      </c>
      <c r="BS62" s="25">
        <f aca="true" t="shared" si="12" ref="BS62:CX62">SUM(BS60:BS61)</f>
        <v>0</v>
      </c>
      <c r="BT62" s="25">
        <f t="shared" si="12"/>
        <v>0</v>
      </c>
      <c r="BU62" s="25">
        <f t="shared" si="12"/>
        <v>0</v>
      </c>
      <c r="BV62" s="25">
        <f t="shared" si="12"/>
        <v>0</v>
      </c>
      <c r="BW62" s="25">
        <f t="shared" si="12"/>
        <v>0</v>
      </c>
      <c r="BX62" s="25">
        <f t="shared" si="12"/>
        <v>0</v>
      </c>
      <c r="BY62" s="25">
        <f t="shared" si="12"/>
        <v>0</v>
      </c>
      <c r="BZ62" s="24">
        <f t="shared" si="12"/>
        <v>0</v>
      </c>
      <c r="CA62" s="25">
        <f t="shared" si="12"/>
        <v>0</v>
      </c>
      <c r="CB62" s="25">
        <f t="shared" si="12"/>
        <v>0</v>
      </c>
      <c r="CC62" s="25">
        <f t="shared" si="12"/>
        <v>0</v>
      </c>
      <c r="CD62" s="25">
        <f t="shared" si="12"/>
        <v>0</v>
      </c>
      <c r="CE62" s="25">
        <f t="shared" si="12"/>
        <v>0</v>
      </c>
      <c r="CF62" s="25">
        <f t="shared" si="12"/>
        <v>0</v>
      </c>
      <c r="CG62" s="25">
        <f t="shared" si="12"/>
        <v>0</v>
      </c>
      <c r="CH62" s="25">
        <f t="shared" si="12"/>
        <v>0</v>
      </c>
      <c r="CI62" s="25">
        <f t="shared" si="12"/>
        <v>0</v>
      </c>
      <c r="CJ62" s="25">
        <f t="shared" si="12"/>
        <v>0</v>
      </c>
      <c r="CK62" s="25">
        <f t="shared" si="12"/>
        <v>0</v>
      </c>
      <c r="CL62" s="25">
        <f t="shared" si="12"/>
        <v>0</v>
      </c>
      <c r="CM62" s="25">
        <f t="shared" si="12"/>
        <v>0</v>
      </c>
      <c r="CN62" s="24">
        <f t="shared" si="12"/>
        <v>0</v>
      </c>
      <c r="CO62" s="25">
        <f t="shared" si="12"/>
        <v>0</v>
      </c>
      <c r="CP62" s="25">
        <f t="shared" si="12"/>
        <v>0</v>
      </c>
      <c r="CQ62" s="25">
        <f t="shared" si="12"/>
        <v>0</v>
      </c>
      <c r="CR62" s="25">
        <f t="shared" si="12"/>
        <v>0</v>
      </c>
      <c r="CS62" s="25">
        <f t="shared" si="12"/>
        <v>0</v>
      </c>
      <c r="CT62" s="25">
        <f t="shared" si="12"/>
        <v>0</v>
      </c>
      <c r="CU62" s="25">
        <f t="shared" si="12"/>
        <v>0</v>
      </c>
      <c r="CV62" s="25">
        <f t="shared" si="12"/>
        <v>0</v>
      </c>
      <c r="CW62" s="25">
        <f t="shared" si="12"/>
        <v>0</v>
      </c>
      <c r="CX62" s="25">
        <f t="shared" si="12"/>
        <v>0</v>
      </c>
      <c r="CY62" s="25">
        <f aca="true" t="shared" si="13" ref="CY62:ED62">SUM(CY60:CY61)</f>
        <v>0</v>
      </c>
      <c r="CZ62" s="25">
        <f t="shared" si="13"/>
        <v>0</v>
      </c>
      <c r="DA62" s="25">
        <f t="shared" si="13"/>
        <v>0</v>
      </c>
      <c r="DB62" s="24">
        <f t="shared" si="13"/>
        <v>0</v>
      </c>
      <c r="DC62" s="25">
        <f t="shared" si="13"/>
        <v>0</v>
      </c>
      <c r="DD62" s="25">
        <f t="shared" si="13"/>
        <v>0</v>
      </c>
      <c r="DE62" s="25">
        <f t="shared" si="13"/>
        <v>0</v>
      </c>
      <c r="DF62" s="25">
        <f t="shared" si="13"/>
        <v>0</v>
      </c>
      <c r="DG62" s="25">
        <f t="shared" si="13"/>
        <v>0</v>
      </c>
      <c r="DH62" s="25">
        <f t="shared" si="13"/>
        <v>0</v>
      </c>
      <c r="DI62" s="25">
        <f t="shared" si="13"/>
        <v>0</v>
      </c>
      <c r="DJ62" s="25">
        <f t="shared" si="13"/>
        <v>0</v>
      </c>
      <c r="DK62" s="25">
        <f t="shared" si="13"/>
        <v>0</v>
      </c>
      <c r="DL62" s="25">
        <f t="shared" si="13"/>
        <v>0</v>
      </c>
      <c r="DM62" s="25">
        <f t="shared" si="13"/>
        <v>0</v>
      </c>
      <c r="DN62" s="25">
        <f t="shared" si="13"/>
        <v>0</v>
      </c>
      <c r="DO62" s="25">
        <f t="shared" si="13"/>
        <v>0</v>
      </c>
      <c r="DP62" s="24">
        <f t="shared" si="13"/>
        <v>0</v>
      </c>
      <c r="DQ62" s="25">
        <f t="shared" si="13"/>
        <v>0</v>
      </c>
      <c r="DR62" s="25">
        <f t="shared" si="13"/>
        <v>0</v>
      </c>
      <c r="DS62" s="25">
        <f t="shared" si="13"/>
        <v>0</v>
      </c>
      <c r="DT62" s="25">
        <f t="shared" si="13"/>
        <v>0</v>
      </c>
      <c r="DU62" s="25">
        <f t="shared" si="13"/>
        <v>0</v>
      </c>
      <c r="DV62" s="25">
        <f t="shared" si="13"/>
        <v>0</v>
      </c>
      <c r="DW62" s="25">
        <f t="shared" si="13"/>
        <v>0</v>
      </c>
      <c r="DX62" s="25">
        <f t="shared" si="13"/>
        <v>0</v>
      </c>
      <c r="DY62" s="25">
        <f t="shared" si="13"/>
        <v>0</v>
      </c>
      <c r="DZ62" s="25">
        <f t="shared" si="13"/>
        <v>0</v>
      </c>
      <c r="EA62" s="25">
        <f t="shared" si="13"/>
        <v>0</v>
      </c>
      <c r="EB62" s="25">
        <f t="shared" si="13"/>
        <v>0</v>
      </c>
      <c r="EC62" s="25">
        <f t="shared" si="13"/>
        <v>0</v>
      </c>
      <c r="ED62" s="24">
        <f t="shared" si="13"/>
        <v>0</v>
      </c>
      <c r="EE62" s="25">
        <f aca="true" t="shared" si="14" ref="EE62:ER62">SUM(EE60:EE61)</f>
        <v>0</v>
      </c>
      <c r="EF62" s="25">
        <f t="shared" si="14"/>
        <v>0</v>
      </c>
      <c r="EG62" s="25">
        <f t="shared" si="14"/>
        <v>0</v>
      </c>
      <c r="EH62" s="25">
        <f t="shared" si="14"/>
        <v>0</v>
      </c>
      <c r="EI62" s="25">
        <f t="shared" si="14"/>
        <v>0</v>
      </c>
      <c r="EJ62" s="25">
        <f t="shared" si="14"/>
        <v>0</v>
      </c>
      <c r="EK62" s="25">
        <f t="shared" si="14"/>
        <v>0</v>
      </c>
      <c r="EL62" s="25">
        <f t="shared" si="14"/>
        <v>0</v>
      </c>
      <c r="EM62" s="25">
        <f t="shared" si="14"/>
        <v>0</v>
      </c>
      <c r="EN62" s="25">
        <f t="shared" si="14"/>
        <v>0</v>
      </c>
      <c r="EO62" s="25">
        <f t="shared" si="14"/>
        <v>0</v>
      </c>
      <c r="EP62" s="25">
        <f t="shared" si="14"/>
        <v>0</v>
      </c>
      <c r="EQ62" s="25">
        <f t="shared" si="14"/>
        <v>0</v>
      </c>
      <c r="ER62" s="24">
        <f t="shared" si="14"/>
        <v>0</v>
      </c>
    </row>
    <row r="63" spans="2:148" s="17" customFormat="1" ht="16.5" thickBot="1">
      <c r="B63" s="232" t="s">
        <v>57</v>
      </c>
      <c r="C63" s="233"/>
      <c r="D63" s="233"/>
      <c r="E63" s="233"/>
      <c r="F63" s="233"/>
      <c r="G63" s="234"/>
      <c r="H63" s="235"/>
      <c r="I63" s="220" t="s">
        <v>64</v>
      </c>
      <c r="J63" s="221"/>
      <c r="K63" s="221"/>
      <c r="L63" s="221"/>
      <c r="M63" s="221"/>
      <c r="N63" s="221"/>
      <c r="O63" s="221"/>
      <c r="P63" s="221"/>
      <c r="Q63" s="221"/>
      <c r="R63" s="222"/>
      <c r="S63" s="223"/>
      <c r="T63" s="48">
        <f>SUM(I62:U62)</f>
        <v>0</v>
      </c>
      <c r="U63" s="93" t="s">
        <v>65</v>
      </c>
      <c r="V63" s="50">
        <f>V62</f>
        <v>0</v>
      </c>
      <c r="W63" s="220" t="s">
        <v>66</v>
      </c>
      <c r="X63" s="221"/>
      <c r="Y63" s="221"/>
      <c r="Z63" s="221"/>
      <c r="AA63" s="221"/>
      <c r="AB63" s="221"/>
      <c r="AC63" s="221"/>
      <c r="AD63" s="221"/>
      <c r="AE63" s="221"/>
      <c r="AF63" s="222"/>
      <c r="AG63" s="223"/>
      <c r="AH63" s="25">
        <f>SUM(W62:AI62)</f>
        <v>0</v>
      </c>
      <c r="AI63" s="26" t="s">
        <v>65</v>
      </c>
      <c r="AJ63" s="50">
        <f>AJ62</f>
        <v>0</v>
      </c>
      <c r="AK63" s="220" t="s">
        <v>67</v>
      </c>
      <c r="AL63" s="221"/>
      <c r="AM63" s="221"/>
      <c r="AN63" s="221"/>
      <c r="AO63" s="221"/>
      <c r="AP63" s="221"/>
      <c r="AQ63" s="221"/>
      <c r="AR63" s="221"/>
      <c r="AS63" s="221"/>
      <c r="AT63" s="222"/>
      <c r="AU63" s="223"/>
      <c r="AV63" s="25">
        <f>SUM(AK62:AW62)</f>
        <v>60</v>
      </c>
      <c r="AW63" s="26" t="s">
        <v>65</v>
      </c>
      <c r="AX63" s="50">
        <f>AX62</f>
        <v>4</v>
      </c>
      <c r="AY63" s="220" t="s">
        <v>68</v>
      </c>
      <c r="AZ63" s="221"/>
      <c r="BA63" s="221"/>
      <c r="BB63" s="221"/>
      <c r="BC63" s="221"/>
      <c r="BD63" s="221"/>
      <c r="BE63" s="221"/>
      <c r="BF63" s="221"/>
      <c r="BG63" s="221"/>
      <c r="BH63" s="222"/>
      <c r="BI63" s="223"/>
      <c r="BJ63" s="25">
        <f>SUM(AY62:BK62)</f>
        <v>150</v>
      </c>
      <c r="BK63" s="26" t="s">
        <v>65</v>
      </c>
      <c r="BL63" s="50">
        <f>BL62</f>
        <v>10</v>
      </c>
      <c r="BM63" s="220" t="s">
        <v>69</v>
      </c>
      <c r="BN63" s="221"/>
      <c r="BO63" s="221"/>
      <c r="BP63" s="221"/>
      <c r="BQ63" s="221"/>
      <c r="BR63" s="221"/>
      <c r="BS63" s="221"/>
      <c r="BT63" s="221"/>
      <c r="BU63" s="221"/>
      <c r="BV63" s="222"/>
      <c r="BW63" s="223"/>
      <c r="BX63" s="25">
        <f>SUM(BM62:BY62)</f>
        <v>0</v>
      </c>
      <c r="BY63" s="26" t="s">
        <v>65</v>
      </c>
      <c r="BZ63" s="50">
        <f>BZ62</f>
        <v>0</v>
      </c>
      <c r="CA63" s="220" t="s">
        <v>70</v>
      </c>
      <c r="CB63" s="221"/>
      <c r="CC63" s="221"/>
      <c r="CD63" s="221"/>
      <c r="CE63" s="221"/>
      <c r="CF63" s="221"/>
      <c r="CG63" s="221"/>
      <c r="CH63" s="221"/>
      <c r="CI63" s="221"/>
      <c r="CJ63" s="222"/>
      <c r="CK63" s="223"/>
      <c r="CL63" s="25">
        <f>SUM(CA62:CM62)</f>
        <v>0</v>
      </c>
      <c r="CM63" s="26" t="s">
        <v>65</v>
      </c>
      <c r="CN63" s="50">
        <f>CN62</f>
        <v>0</v>
      </c>
      <c r="CO63" s="220" t="s">
        <v>71</v>
      </c>
      <c r="CP63" s="221"/>
      <c r="CQ63" s="221"/>
      <c r="CR63" s="221"/>
      <c r="CS63" s="221"/>
      <c r="CT63" s="221"/>
      <c r="CU63" s="221"/>
      <c r="CV63" s="221"/>
      <c r="CW63" s="221"/>
      <c r="CX63" s="222"/>
      <c r="CY63" s="223"/>
      <c r="CZ63" s="25">
        <f>SUM(CO62:DA62)</f>
        <v>0</v>
      </c>
      <c r="DA63" s="26" t="s">
        <v>65</v>
      </c>
      <c r="DB63" s="50">
        <f>DB62</f>
        <v>0</v>
      </c>
      <c r="DC63" s="220" t="s">
        <v>72</v>
      </c>
      <c r="DD63" s="221"/>
      <c r="DE63" s="221"/>
      <c r="DF63" s="221"/>
      <c r="DG63" s="221"/>
      <c r="DH63" s="221"/>
      <c r="DI63" s="221"/>
      <c r="DJ63" s="221"/>
      <c r="DK63" s="221"/>
      <c r="DL63" s="222"/>
      <c r="DM63" s="223"/>
      <c r="DN63" s="25">
        <f>SUM(DC62:DO62)</f>
        <v>0</v>
      </c>
      <c r="DO63" s="26" t="s">
        <v>65</v>
      </c>
      <c r="DP63" s="50">
        <f>DP62</f>
        <v>0</v>
      </c>
      <c r="DQ63" s="220" t="s">
        <v>93</v>
      </c>
      <c r="DR63" s="221"/>
      <c r="DS63" s="221"/>
      <c r="DT63" s="221"/>
      <c r="DU63" s="221"/>
      <c r="DV63" s="221"/>
      <c r="DW63" s="221"/>
      <c r="DX63" s="221"/>
      <c r="DY63" s="221"/>
      <c r="DZ63" s="222"/>
      <c r="EA63" s="223"/>
      <c r="EB63" s="25">
        <f>SUM(DQ62:EC62)</f>
        <v>0</v>
      </c>
      <c r="EC63" s="26" t="s">
        <v>65</v>
      </c>
      <c r="ED63" s="50">
        <f>ED62</f>
        <v>0</v>
      </c>
      <c r="EE63" s="220" t="s">
        <v>94</v>
      </c>
      <c r="EF63" s="221"/>
      <c r="EG63" s="221"/>
      <c r="EH63" s="221"/>
      <c r="EI63" s="221"/>
      <c r="EJ63" s="221"/>
      <c r="EK63" s="221"/>
      <c r="EL63" s="221"/>
      <c r="EM63" s="221"/>
      <c r="EN63" s="222"/>
      <c r="EO63" s="223"/>
      <c r="EP63" s="25">
        <f>SUM(EE62:EQ62)</f>
        <v>0</v>
      </c>
      <c r="EQ63" s="26" t="s">
        <v>65</v>
      </c>
      <c r="ER63" s="50">
        <f>ER62</f>
        <v>0</v>
      </c>
    </row>
    <row r="64" spans="2:148" s="17" customFormat="1" ht="17.25" thickBot="1" thickTop="1">
      <c r="B64" s="224" t="s">
        <v>101</v>
      </c>
      <c r="C64" s="225"/>
      <c r="D64" s="226"/>
      <c r="E64" s="226"/>
      <c r="F64" s="227"/>
      <c r="G64" s="95">
        <f>SUBTOTAL(9,G17,G31,G35,G42,G52,G56,G62)</f>
        <v>761</v>
      </c>
      <c r="H64" s="96">
        <f>SUBTOTAL(9,H17,H31,H35,H42,H52,H56,H62)</f>
        <v>120</v>
      </c>
      <c r="I64" s="220" t="s">
        <v>73</v>
      </c>
      <c r="J64" s="221"/>
      <c r="K64" s="221"/>
      <c r="L64" s="221"/>
      <c r="M64" s="221"/>
      <c r="N64" s="221"/>
      <c r="O64" s="221"/>
      <c r="P64" s="221"/>
      <c r="Q64" s="221"/>
      <c r="R64" s="222"/>
      <c r="S64" s="223"/>
      <c r="T64" s="25">
        <f>SUM(T58,T63)</f>
        <v>191</v>
      </c>
      <c r="U64" s="28" t="s">
        <v>65</v>
      </c>
      <c r="V64" s="51">
        <f>SUM(V58,V63)</f>
        <v>30</v>
      </c>
      <c r="W64" s="220" t="s">
        <v>80</v>
      </c>
      <c r="X64" s="221"/>
      <c r="Y64" s="221"/>
      <c r="Z64" s="221"/>
      <c r="AA64" s="221"/>
      <c r="AB64" s="221"/>
      <c r="AC64" s="221"/>
      <c r="AD64" s="221"/>
      <c r="AE64" s="221"/>
      <c r="AF64" s="222"/>
      <c r="AG64" s="223"/>
      <c r="AH64" s="25">
        <f>SUM(AH58,AH63)</f>
        <v>189</v>
      </c>
      <c r="AI64" s="28" t="s">
        <v>65</v>
      </c>
      <c r="AJ64" s="51">
        <f>SUM(AJ58,AJ63)</f>
        <v>30</v>
      </c>
      <c r="AK64" s="220" t="s">
        <v>79</v>
      </c>
      <c r="AL64" s="221"/>
      <c r="AM64" s="221"/>
      <c r="AN64" s="221"/>
      <c r="AO64" s="221"/>
      <c r="AP64" s="221"/>
      <c r="AQ64" s="221"/>
      <c r="AR64" s="221"/>
      <c r="AS64" s="221"/>
      <c r="AT64" s="222"/>
      <c r="AU64" s="223"/>
      <c r="AV64" s="25">
        <f>SUM(AV58,AV63)</f>
        <v>195</v>
      </c>
      <c r="AW64" s="28" t="s">
        <v>65</v>
      </c>
      <c r="AX64" s="51">
        <f>SUM(AX58,AX63)</f>
        <v>30</v>
      </c>
      <c r="AY64" s="220" t="s">
        <v>78</v>
      </c>
      <c r="AZ64" s="221"/>
      <c r="BA64" s="221"/>
      <c r="BB64" s="221"/>
      <c r="BC64" s="221"/>
      <c r="BD64" s="221"/>
      <c r="BE64" s="221"/>
      <c r="BF64" s="221"/>
      <c r="BG64" s="221"/>
      <c r="BH64" s="222"/>
      <c r="BI64" s="223"/>
      <c r="BJ64" s="25">
        <f>SUM(BJ58,BJ63)</f>
        <v>186</v>
      </c>
      <c r="BK64" s="28" t="s">
        <v>65</v>
      </c>
      <c r="BL64" s="51">
        <f>SUM(BL58,BL63)</f>
        <v>30</v>
      </c>
      <c r="BM64" s="220" t="s">
        <v>77</v>
      </c>
      <c r="BN64" s="221"/>
      <c r="BO64" s="221"/>
      <c r="BP64" s="221"/>
      <c r="BQ64" s="221"/>
      <c r="BR64" s="221"/>
      <c r="BS64" s="221"/>
      <c r="BT64" s="221"/>
      <c r="BU64" s="221"/>
      <c r="BV64" s="222"/>
      <c r="BW64" s="223"/>
      <c r="BX64" s="25">
        <f>SUM(BX58,BX63)</f>
        <v>0</v>
      </c>
      <c r="BY64" s="28" t="s">
        <v>65</v>
      </c>
      <c r="BZ64" s="51">
        <f>SUM(BZ58,BZ63)</f>
        <v>0</v>
      </c>
      <c r="CA64" s="220" t="s">
        <v>76</v>
      </c>
      <c r="CB64" s="221"/>
      <c r="CC64" s="221"/>
      <c r="CD64" s="221"/>
      <c r="CE64" s="221"/>
      <c r="CF64" s="221"/>
      <c r="CG64" s="221"/>
      <c r="CH64" s="221"/>
      <c r="CI64" s="221"/>
      <c r="CJ64" s="222"/>
      <c r="CK64" s="223"/>
      <c r="CL64" s="25">
        <f>SUM(CL58,CL63)</f>
        <v>0</v>
      </c>
      <c r="CM64" s="28" t="s">
        <v>65</v>
      </c>
      <c r="CN64" s="51">
        <f>SUM(CN58,CN63)</f>
        <v>0</v>
      </c>
      <c r="CO64" s="220" t="s">
        <v>75</v>
      </c>
      <c r="CP64" s="221"/>
      <c r="CQ64" s="221"/>
      <c r="CR64" s="221"/>
      <c r="CS64" s="221"/>
      <c r="CT64" s="221"/>
      <c r="CU64" s="221"/>
      <c r="CV64" s="221"/>
      <c r="CW64" s="221"/>
      <c r="CX64" s="222"/>
      <c r="CY64" s="223"/>
      <c r="CZ64" s="25">
        <f>SUM(CZ58,CZ63)</f>
        <v>0</v>
      </c>
      <c r="DA64" s="28" t="s">
        <v>65</v>
      </c>
      <c r="DB64" s="51">
        <f>SUM(DB58,DB63)</f>
        <v>0</v>
      </c>
      <c r="DC64" s="220" t="s">
        <v>74</v>
      </c>
      <c r="DD64" s="221"/>
      <c r="DE64" s="221"/>
      <c r="DF64" s="221"/>
      <c r="DG64" s="221"/>
      <c r="DH64" s="221"/>
      <c r="DI64" s="221"/>
      <c r="DJ64" s="221"/>
      <c r="DK64" s="221"/>
      <c r="DL64" s="222"/>
      <c r="DM64" s="223"/>
      <c r="DN64" s="86">
        <f>SUM(DN58,DN63)</f>
        <v>0</v>
      </c>
      <c r="DO64" s="28" t="s">
        <v>65</v>
      </c>
      <c r="DP64" s="51">
        <f>SUM(DP58,DP63)</f>
        <v>0</v>
      </c>
      <c r="DQ64" s="220" t="s">
        <v>95</v>
      </c>
      <c r="DR64" s="221"/>
      <c r="DS64" s="221"/>
      <c r="DT64" s="221"/>
      <c r="DU64" s="221"/>
      <c r="DV64" s="221"/>
      <c r="DW64" s="221"/>
      <c r="DX64" s="221"/>
      <c r="DY64" s="221"/>
      <c r="DZ64" s="222"/>
      <c r="EA64" s="223"/>
      <c r="EB64" s="25">
        <f>SUM(EB58,EB63)</f>
        <v>0</v>
      </c>
      <c r="EC64" s="28" t="s">
        <v>65</v>
      </c>
      <c r="ED64" s="51">
        <f>SUM(ED58,ED63)</f>
        <v>0</v>
      </c>
      <c r="EE64" s="220" t="s">
        <v>96</v>
      </c>
      <c r="EF64" s="221"/>
      <c r="EG64" s="221"/>
      <c r="EH64" s="221"/>
      <c r="EI64" s="221"/>
      <c r="EJ64" s="221"/>
      <c r="EK64" s="221"/>
      <c r="EL64" s="221"/>
      <c r="EM64" s="221"/>
      <c r="EN64" s="222"/>
      <c r="EO64" s="223"/>
      <c r="EP64" s="25">
        <f>SUM(EP58,EP63)</f>
        <v>0</v>
      </c>
      <c r="EQ64" s="28" t="s">
        <v>65</v>
      </c>
      <c r="ER64" s="51">
        <f>SUM(ER58,ER63)</f>
        <v>0</v>
      </c>
    </row>
    <row r="65" spans="3:7" ht="13.5" thickTop="1">
      <c r="C65" s="295" t="s">
        <v>226</v>
      </c>
      <c r="D65" s="296"/>
      <c r="E65" s="296"/>
      <c r="F65" s="296"/>
      <c r="G65" s="297"/>
    </row>
    <row r="66" spans="3:7" ht="12.75">
      <c r="C66" s="298"/>
      <c r="D66" s="299"/>
      <c r="E66" s="299"/>
      <c r="F66" s="299"/>
      <c r="G66" s="300"/>
    </row>
    <row r="68" spans="1:106" ht="12.75">
      <c r="A68" s="217" t="s">
        <v>45</v>
      </c>
      <c r="B68" s="218"/>
      <c r="C68" s="219" t="s">
        <v>103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</row>
    <row r="69" spans="1:134" ht="12.75">
      <c r="A69" s="29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</row>
    <row r="70" spans="1:120" ht="12.75">
      <c r="A70" s="211" t="s">
        <v>83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3"/>
    </row>
    <row r="71" spans="1:80" s="284" customFormat="1" ht="12.75" customHeight="1">
      <c r="A71" s="284" t="s">
        <v>164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</row>
    <row r="72" spans="1:80" s="302" customFormat="1" ht="12.75" customHeight="1">
      <c r="A72" s="302" t="s">
        <v>165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</row>
    <row r="73" spans="1:56" s="1" customFormat="1" ht="12.75">
      <c r="A73" s="286" t="s">
        <v>166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</row>
    <row r="74" s="292" customFormat="1" ht="12.75">
      <c r="A74" s="286" t="s">
        <v>167</v>
      </c>
    </row>
    <row r="75" s="1" customFormat="1" ht="12.75">
      <c r="A75" s="167" t="s">
        <v>168</v>
      </c>
    </row>
    <row r="76" s="1" customFormat="1" ht="12.75">
      <c r="A76" s="167" t="s">
        <v>200</v>
      </c>
    </row>
    <row r="77" s="292" customFormat="1" ht="12.75">
      <c r="A77" s="286" t="s">
        <v>170</v>
      </c>
    </row>
    <row r="119" ht="12.75">
      <c r="C119">
        <f>UPPER(B119)</f>
      </c>
    </row>
  </sheetData>
  <sheetProtection/>
  <mergeCells count="103">
    <mergeCell ref="A73:BD73"/>
    <mergeCell ref="A74:IV74"/>
    <mergeCell ref="A77:IV77"/>
    <mergeCell ref="C65:G66"/>
    <mergeCell ref="A68:B68"/>
    <mergeCell ref="C68:DB68"/>
    <mergeCell ref="A70:DP70"/>
    <mergeCell ref="A71:IV71"/>
    <mergeCell ref="A72:IV72"/>
    <mergeCell ref="BM64:BW64"/>
    <mergeCell ref="CA64:CK64"/>
    <mergeCell ref="CO64:CY64"/>
    <mergeCell ref="DC64:DM64"/>
    <mergeCell ref="DQ64:EA64"/>
    <mergeCell ref="EE64:EO64"/>
    <mergeCell ref="CA63:CK63"/>
    <mergeCell ref="CO63:CY63"/>
    <mergeCell ref="DC63:DM63"/>
    <mergeCell ref="DQ63:EA63"/>
    <mergeCell ref="EE63:EO63"/>
    <mergeCell ref="B64:F64"/>
    <mergeCell ref="I64:S64"/>
    <mergeCell ref="W64:AG64"/>
    <mergeCell ref="AK64:AU64"/>
    <mergeCell ref="AY64:BI64"/>
    <mergeCell ref="DQ58:EA58"/>
    <mergeCell ref="EE58:EO58"/>
    <mergeCell ref="B59:H59"/>
    <mergeCell ref="B62:F62"/>
    <mergeCell ref="B63:H63"/>
    <mergeCell ref="I63:S63"/>
    <mergeCell ref="W63:AG63"/>
    <mergeCell ref="AK63:AU63"/>
    <mergeCell ref="AY63:BI63"/>
    <mergeCell ref="BM63:BW63"/>
    <mergeCell ref="AK58:AU58"/>
    <mergeCell ref="AY58:BI58"/>
    <mergeCell ref="BM58:BW58"/>
    <mergeCell ref="CA58:CK58"/>
    <mergeCell ref="CO58:CY58"/>
    <mergeCell ref="DC58:DM58"/>
    <mergeCell ref="B53:H53"/>
    <mergeCell ref="B56:F56"/>
    <mergeCell ref="B57:H57"/>
    <mergeCell ref="B58:F58"/>
    <mergeCell ref="I58:S58"/>
    <mergeCell ref="W58:AG58"/>
    <mergeCell ref="B35:F35"/>
    <mergeCell ref="B36:H36"/>
    <mergeCell ref="B42:F42"/>
    <mergeCell ref="B43:H43"/>
    <mergeCell ref="B44:H44"/>
    <mergeCell ref="B52:F52"/>
    <mergeCell ref="B14:H14"/>
    <mergeCell ref="B17:F17"/>
    <mergeCell ref="B18:H18"/>
    <mergeCell ref="B31:F31"/>
    <mergeCell ref="B32:H32"/>
    <mergeCell ref="B33:H33"/>
    <mergeCell ref="DC12:DO12"/>
    <mergeCell ref="DP12:DP13"/>
    <mergeCell ref="DQ12:EC12"/>
    <mergeCell ref="ED12:ED13"/>
    <mergeCell ref="EE12:EQ12"/>
    <mergeCell ref="ER12:ER13"/>
    <mergeCell ref="BM12:BY12"/>
    <mergeCell ref="BZ12:BZ13"/>
    <mergeCell ref="CA12:CM12"/>
    <mergeCell ref="CN12:CN13"/>
    <mergeCell ref="CO12:DA12"/>
    <mergeCell ref="DB12:DB13"/>
    <mergeCell ref="W12:AI12"/>
    <mergeCell ref="AJ12:AJ13"/>
    <mergeCell ref="AK12:AW12"/>
    <mergeCell ref="AX12:AX13"/>
    <mergeCell ref="AY12:BK12"/>
    <mergeCell ref="BL12:BL13"/>
    <mergeCell ref="I11:AJ11"/>
    <mergeCell ref="AK11:BL11"/>
    <mergeCell ref="BM11:CN11"/>
    <mergeCell ref="CO11:DP11"/>
    <mergeCell ref="DQ11:ER11"/>
    <mergeCell ref="D12:D13"/>
    <mergeCell ref="E12:E13"/>
    <mergeCell ref="F12:F13"/>
    <mergeCell ref="I12:U12"/>
    <mergeCell ref="V12:V13"/>
    <mergeCell ref="E6:CN6"/>
    <mergeCell ref="E7:CN7"/>
    <mergeCell ref="E8:L8"/>
    <mergeCell ref="E9:L9"/>
    <mergeCell ref="E10:CN10"/>
    <mergeCell ref="B11:B13"/>
    <mergeCell ref="C11:C13"/>
    <mergeCell ref="D11:F11"/>
    <mergeCell ref="G11:G13"/>
    <mergeCell ref="H11:H13"/>
    <mergeCell ref="A1:C1"/>
    <mergeCell ref="B2:H2"/>
    <mergeCell ref="B3:H3"/>
    <mergeCell ref="B5:C5"/>
    <mergeCell ref="D5:F5"/>
    <mergeCell ref="G5:H5"/>
  </mergeCells>
  <conditionalFormatting sqref="B2:H3 E6:CN7 G5:H5 E8:L9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8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4 H58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57 AJ57 AX57 BL57 BZ57 CN57 DB57 DP57 ED57 ER57">
      <formula1>33</formula1>
    </dataValidation>
    <dataValidation type="list" allowBlank="1" showInputMessage="1" showErrorMessage="1" sqref="B36:H36 B53:H53 C43:H43 B43:B44 B33:H33">
      <formula1>dodaj_naglowek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120"/>
  <sheetViews>
    <sheetView zoomScalePageLayoutView="0" workbookViewId="0" topLeftCell="A39">
      <selection activeCell="C66" sqref="C66:G67"/>
    </sheetView>
  </sheetViews>
  <sheetFormatPr defaultColWidth="9.140625" defaultRowHeight="12.75"/>
  <cols>
    <col min="1" max="1" width="8.421875" style="0" customWidth="1"/>
    <col min="2" max="2" width="5.421875" style="0" customWidth="1"/>
    <col min="3" max="3" width="44.710937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7" width="4.00390625" style="0" customWidth="1"/>
    <col min="28" max="28" width="4.140625" style="0" customWidth="1"/>
    <col min="29" max="41" width="4.00390625" style="0" customWidth="1"/>
    <col min="42" max="42" width="4.140625" style="0" customWidth="1"/>
    <col min="43" max="55" width="4.00390625" style="0" customWidth="1"/>
    <col min="56" max="56" width="4.140625" style="0" customWidth="1"/>
    <col min="57" max="69" width="4.00390625" style="0" customWidth="1"/>
    <col min="70" max="70" width="4.140625" style="0" customWidth="1"/>
    <col min="71" max="83" width="4.00390625" style="0" customWidth="1"/>
    <col min="84" max="84" width="4.140625" style="0" customWidth="1"/>
    <col min="85" max="97" width="4.00390625" style="0" customWidth="1"/>
    <col min="98" max="98" width="4.140625" style="0" customWidth="1"/>
    <col min="99" max="111" width="4.00390625" style="0" customWidth="1"/>
    <col min="112" max="112" width="4.140625" style="0" customWidth="1"/>
    <col min="113" max="125" width="4.00390625" style="0" customWidth="1"/>
    <col min="126" max="126" width="4.140625" style="0" customWidth="1"/>
    <col min="127" max="139" width="4.00390625" style="0" customWidth="1"/>
    <col min="140" max="140" width="4.140625" style="0" customWidth="1"/>
    <col min="141" max="148" width="4.00390625" style="0" customWidth="1"/>
  </cols>
  <sheetData>
    <row r="1" spans="1:6" ht="12.75">
      <c r="A1" s="279" t="s">
        <v>56</v>
      </c>
      <c r="B1" s="279"/>
      <c r="C1" s="279"/>
      <c r="D1" s="20"/>
      <c r="E1" s="20"/>
      <c r="F1" s="20"/>
    </row>
    <row r="2" spans="1:8" ht="12.75">
      <c r="A2" s="29" t="s">
        <v>108</v>
      </c>
      <c r="B2" s="280" t="str">
        <f>Opis!B1</f>
        <v>Humanistyczny</v>
      </c>
      <c r="C2" s="281"/>
      <c r="D2" s="281"/>
      <c r="E2" s="281"/>
      <c r="F2" s="281"/>
      <c r="G2" s="281"/>
      <c r="H2" s="281"/>
    </row>
    <row r="3" spans="1:8" ht="12.75">
      <c r="A3" s="29" t="s">
        <v>109</v>
      </c>
      <c r="B3" s="280" t="str">
        <f>Opis!B2</f>
        <v>Języka Polskiego</v>
      </c>
      <c r="C3" s="281"/>
      <c r="D3" s="281"/>
      <c r="E3" s="281"/>
      <c r="F3" s="281"/>
      <c r="G3" s="281"/>
      <c r="H3" s="281"/>
    </row>
    <row r="4" ht="12.75">
      <c r="U4" s="73"/>
    </row>
    <row r="5" spans="2:92" ht="15.75">
      <c r="B5" s="282" t="s">
        <v>85</v>
      </c>
      <c r="C5" s="282"/>
      <c r="D5" s="283" t="s">
        <v>82</v>
      </c>
      <c r="E5" s="283"/>
      <c r="F5" s="283"/>
      <c r="G5" s="257" t="s">
        <v>111</v>
      </c>
      <c r="H5" s="25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2:92" ht="15.75">
      <c r="B6" s="30"/>
      <c r="C6" s="97" t="s">
        <v>81</v>
      </c>
      <c r="D6" s="100"/>
      <c r="E6" s="257" t="s">
        <v>112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</row>
    <row r="7" spans="2:92" ht="15.75">
      <c r="B7" s="30"/>
      <c r="C7" s="102" t="s">
        <v>104</v>
      </c>
      <c r="D7" s="101"/>
      <c r="E7" s="257" t="s">
        <v>201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</row>
    <row r="8" spans="2:92" ht="15.75">
      <c r="B8" s="30"/>
      <c r="C8" s="97" t="s">
        <v>107</v>
      </c>
      <c r="D8" s="101"/>
      <c r="E8" s="257" t="s">
        <v>224</v>
      </c>
      <c r="F8" s="258"/>
      <c r="G8" s="258"/>
      <c r="H8" s="258"/>
      <c r="I8" s="258"/>
      <c r="J8" s="258"/>
      <c r="K8" s="258"/>
      <c r="L8" s="258"/>
      <c r="M8" s="9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</row>
    <row r="9" spans="2:92" ht="15.75">
      <c r="B9" s="30"/>
      <c r="C9" s="97" t="s">
        <v>86</v>
      </c>
      <c r="D9" s="101"/>
      <c r="E9" s="257" t="s">
        <v>113</v>
      </c>
      <c r="F9" s="258"/>
      <c r="G9" s="258"/>
      <c r="H9" s="258"/>
      <c r="I9" s="258"/>
      <c r="J9" s="258"/>
      <c r="K9" s="258"/>
      <c r="L9" s="258"/>
      <c r="M9" s="9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</row>
    <row r="10" spans="2:92" ht="15.75">
      <c r="B10" s="21"/>
      <c r="C10" s="31"/>
      <c r="D10" s="21"/>
      <c r="E10" s="26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</row>
    <row r="11" spans="2:148" ht="15" customHeight="1">
      <c r="B11" s="250" t="s">
        <v>9</v>
      </c>
      <c r="C11" s="208" t="s">
        <v>102</v>
      </c>
      <c r="D11" s="250" t="s">
        <v>63</v>
      </c>
      <c r="E11" s="250"/>
      <c r="F11" s="250"/>
      <c r="G11" s="252" t="s">
        <v>32</v>
      </c>
      <c r="H11" s="208" t="s">
        <v>13</v>
      </c>
      <c r="I11" s="204" t="s">
        <v>61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 t="s">
        <v>60</v>
      </c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 t="s">
        <v>59</v>
      </c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 t="s">
        <v>58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9"/>
      <c r="DQ11" s="198" t="s">
        <v>90</v>
      </c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</row>
    <row r="12" spans="2:148" ht="12.75" customHeight="1">
      <c r="B12" s="251"/>
      <c r="C12" s="209"/>
      <c r="D12" s="273" t="s">
        <v>50</v>
      </c>
      <c r="E12" s="273" t="s">
        <v>48</v>
      </c>
      <c r="F12" s="273" t="s">
        <v>49</v>
      </c>
      <c r="G12" s="253"/>
      <c r="H12" s="209"/>
      <c r="I12" s="288" t="s">
        <v>38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262" t="s">
        <v>13</v>
      </c>
      <c r="W12" s="200" t="s">
        <v>39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3" t="s">
        <v>13</v>
      </c>
      <c r="AK12" s="200" t="s">
        <v>40</v>
      </c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2"/>
      <c r="AX12" s="203" t="s">
        <v>13</v>
      </c>
      <c r="AY12" s="200" t="s">
        <v>41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2"/>
      <c r="BL12" s="203" t="s">
        <v>13</v>
      </c>
      <c r="BM12" s="200" t="s">
        <v>42</v>
      </c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2"/>
      <c r="BZ12" s="203" t="s">
        <v>13</v>
      </c>
      <c r="CA12" s="200" t="s">
        <v>43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2"/>
      <c r="CN12" s="203" t="s">
        <v>13</v>
      </c>
      <c r="CO12" s="200" t="s">
        <v>44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2"/>
      <c r="DB12" s="203" t="s">
        <v>13</v>
      </c>
      <c r="DC12" s="200" t="s">
        <v>46</v>
      </c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2"/>
      <c r="DP12" s="203" t="s">
        <v>13</v>
      </c>
      <c r="DQ12" s="200" t="s">
        <v>91</v>
      </c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2"/>
      <c r="ED12" s="203" t="s">
        <v>13</v>
      </c>
      <c r="EE12" s="200" t="s">
        <v>92</v>
      </c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2"/>
      <c r="ER12" s="203" t="s">
        <v>13</v>
      </c>
    </row>
    <row r="13" spans="2:148" ht="17.25" customHeight="1">
      <c r="B13" s="251"/>
      <c r="C13" s="210"/>
      <c r="D13" s="274"/>
      <c r="E13" s="274"/>
      <c r="F13" s="274"/>
      <c r="G13" s="254"/>
      <c r="H13" s="210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89</v>
      </c>
      <c r="T13" s="19" t="s">
        <v>37</v>
      </c>
      <c r="U13" s="19" t="s">
        <v>88</v>
      </c>
      <c r="V13" s="263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89</v>
      </c>
      <c r="AH13" s="19" t="s">
        <v>37</v>
      </c>
      <c r="AI13" s="19" t="s">
        <v>88</v>
      </c>
      <c r="AJ13" s="204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89</v>
      </c>
      <c r="AV13" s="19" t="s">
        <v>37</v>
      </c>
      <c r="AW13" s="19" t="s">
        <v>88</v>
      </c>
      <c r="AX13" s="204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89</v>
      </c>
      <c r="BJ13" s="19" t="s">
        <v>37</v>
      </c>
      <c r="BK13" s="19" t="s">
        <v>88</v>
      </c>
      <c r="BL13" s="204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89</v>
      </c>
      <c r="BX13" s="19" t="s">
        <v>37</v>
      </c>
      <c r="BY13" s="19" t="s">
        <v>88</v>
      </c>
      <c r="BZ13" s="204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89</v>
      </c>
      <c r="CL13" s="19" t="s">
        <v>37</v>
      </c>
      <c r="CM13" s="19" t="s">
        <v>88</v>
      </c>
      <c r="CN13" s="204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89</v>
      </c>
      <c r="CZ13" s="19" t="s">
        <v>37</v>
      </c>
      <c r="DA13" s="19" t="s">
        <v>88</v>
      </c>
      <c r="DB13" s="204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89</v>
      </c>
      <c r="DN13" s="19" t="s">
        <v>37</v>
      </c>
      <c r="DO13" s="19" t="s">
        <v>88</v>
      </c>
      <c r="DP13" s="204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89</v>
      </c>
      <c r="EB13" s="19" t="s">
        <v>37</v>
      </c>
      <c r="EC13" s="19" t="s">
        <v>88</v>
      </c>
      <c r="ED13" s="204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89</v>
      </c>
      <c r="EP13" s="19" t="s">
        <v>37</v>
      </c>
      <c r="EQ13" s="19" t="s">
        <v>88</v>
      </c>
      <c r="ER13" s="204"/>
    </row>
    <row r="14" spans="2:148" ht="15.75">
      <c r="B14" s="275" t="s">
        <v>97</v>
      </c>
      <c r="C14" s="276"/>
      <c r="D14" s="276"/>
      <c r="E14" s="276"/>
      <c r="F14" s="276"/>
      <c r="G14" s="277"/>
      <c r="H14" s="27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2"/>
    </row>
    <row r="15" spans="2:148" ht="15.75">
      <c r="B15" s="103" t="s">
        <v>115</v>
      </c>
      <c r="C15" s="104" t="s">
        <v>116</v>
      </c>
      <c r="D15" s="105"/>
      <c r="E15" s="106"/>
      <c r="F15" s="105" t="s">
        <v>117</v>
      </c>
      <c r="G15" s="107">
        <v>9</v>
      </c>
      <c r="H15" s="108">
        <v>2</v>
      </c>
      <c r="I15" s="54"/>
      <c r="J15" s="54"/>
      <c r="K15" s="54"/>
      <c r="L15" s="109"/>
      <c r="M15" s="109">
        <v>9</v>
      </c>
      <c r="N15" s="109"/>
      <c r="O15" s="109"/>
      <c r="P15" s="109"/>
      <c r="Q15" s="109"/>
      <c r="R15" s="109"/>
      <c r="S15" s="109"/>
      <c r="T15" s="110"/>
      <c r="U15" s="110"/>
      <c r="V15" s="111">
        <v>2</v>
      </c>
      <c r="W15" s="112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10"/>
      <c r="AI15" s="110"/>
      <c r="AJ15" s="111"/>
      <c r="AK15" s="57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5"/>
      <c r="AW15" s="55"/>
      <c r="AX15" s="56"/>
      <c r="AY15" s="57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5"/>
      <c r="BK15" s="55"/>
      <c r="BL15" s="56"/>
      <c r="BM15" s="57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55"/>
      <c r="BY15" s="55"/>
      <c r="BZ15" s="56"/>
      <c r="CA15" s="57"/>
      <c r="CB15" s="54"/>
      <c r="CC15" s="54"/>
      <c r="CD15" s="54"/>
      <c r="CE15" s="54"/>
      <c r="CF15" s="54"/>
      <c r="CG15" s="54"/>
      <c r="CH15" s="54"/>
      <c r="CI15" s="54"/>
      <c r="CJ15" s="54"/>
      <c r="CK15" s="55"/>
      <c r="CL15" s="55"/>
      <c r="CM15" s="55"/>
      <c r="CN15" s="56"/>
      <c r="CO15" s="57"/>
      <c r="CP15" s="54"/>
      <c r="CQ15" s="54"/>
      <c r="CR15" s="54"/>
      <c r="CS15" s="54"/>
      <c r="CT15" s="54"/>
      <c r="CU15" s="54"/>
      <c r="CV15" s="54"/>
      <c r="CW15" s="54"/>
      <c r="CX15" s="54"/>
      <c r="CY15" s="55"/>
      <c r="CZ15" s="55"/>
      <c r="DA15" s="55"/>
      <c r="DB15" s="56"/>
      <c r="DC15" s="57"/>
      <c r="DD15" s="54"/>
      <c r="DE15" s="54"/>
      <c r="DF15" s="54"/>
      <c r="DG15" s="54"/>
      <c r="DH15" s="54"/>
      <c r="DI15" s="54"/>
      <c r="DJ15" s="54"/>
      <c r="DK15" s="54"/>
      <c r="DL15" s="54"/>
      <c r="DM15" s="55"/>
      <c r="DN15" s="55"/>
      <c r="DO15" s="55"/>
      <c r="DP15" s="56"/>
      <c r="DQ15" s="57"/>
      <c r="DR15" s="54"/>
      <c r="DS15" s="54"/>
      <c r="DT15" s="54"/>
      <c r="DU15" s="54"/>
      <c r="DV15" s="54"/>
      <c r="DW15" s="54"/>
      <c r="DX15" s="54"/>
      <c r="DY15" s="54"/>
      <c r="DZ15" s="54"/>
      <c r="EA15" s="55"/>
      <c r="EB15" s="55"/>
      <c r="EC15" s="55"/>
      <c r="ED15" s="56"/>
      <c r="EE15" s="57"/>
      <c r="EF15" s="54"/>
      <c r="EG15" s="54"/>
      <c r="EH15" s="54"/>
      <c r="EI15" s="54"/>
      <c r="EJ15" s="54"/>
      <c r="EK15" s="54"/>
      <c r="EL15" s="54"/>
      <c r="EM15" s="54"/>
      <c r="EN15" s="54"/>
      <c r="EO15" s="55"/>
      <c r="EP15" s="55"/>
      <c r="EQ15" s="55"/>
      <c r="ER15" s="56"/>
    </row>
    <row r="16" spans="2:148" ht="15.75">
      <c r="B16" s="103" t="s">
        <v>118</v>
      </c>
      <c r="C16" s="104" t="s">
        <v>119</v>
      </c>
      <c r="D16" s="105"/>
      <c r="E16" s="106"/>
      <c r="F16" s="105" t="s">
        <v>120</v>
      </c>
      <c r="G16" s="107">
        <v>18</v>
      </c>
      <c r="H16" s="108">
        <v>2</v>
      </c>
      <c r="I16" s="54"/>
      <c r="J16" s="54"/>
      <c r="K16" s="54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1"/>
      <c r="W16" s="112"/>
      <c r="X16" s="109"/>
      <c r="Y16" s="109"/>
      <c r="Z16" s="109"/>
      <c r="AA16" s="109">
        <v>18</v>
      </c>
      <c r="AB16" s="109"/>
      <c r="AC16" s="109"/>
      <c r="AD16" s="109"/>
      <c r="AE16" s="109"/>
      <c r="AF16" s="109"/>
      <c r="AG16" s="110"/>
      <c r="AH16" s="110"/>
      <c r="AI16" s="110"/>
      <c r="AJ16" s="111">
        <v>2</v>
      </c>
      <c r="AK16" s="57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5"/>
      <c r="AW16" s="55"/>
      <c r="AX16" s="56"/>
      <c r="AY16" s="57"/>
      <c r="AZ16" s="54"/>
      <c r="BA16" s="54"/>
      <c r="BB16" s="54"/>
      <c r="BC16" s="54"/>
      <c r="BD16" s="54"/>
      <c r="BE16" s="54"/>
      <c r="BF16" s="54"/>
      <c r="BG16" s="54"/>
      <c r="BH16" s="54"/>
      <c r="BI16" s="55"/>
      <c r="BJ16" s="55"/>
      <c r="BK16" s="55"/>
      <c r="BL16" s="56"/>
      <c r="BM16" s="57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5"/>
      <c r="BY16" s="55"/>
      <c r="BZ16" s="56"/>
      <c r="CA16" s="57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5"/>
      <c r="CM16" s="55"/>
      <c r="CN16" s="56"/>
      <c r="CO16" s="57"/>
      <c r="CP16" s="54"/>
      <c r="CQ16" s="54"/>
      <c r="CR16" s="54"/>
      <c r="CS16" s="54"/>
      <c r="CT16" s="54"/>
      <c r="CU16" s="54"/>
      <c r="CV16" s="54"/>
      <c r="CW16" s="54"/>
      <c r="CX16" s="54"/>
      <c r="CY16" s="55"/>
      <c r="CZ16" s="55"/>
      <c r="DA16" s="55"/>
      <c r="DB16" s="56"/>
      <c r="DC16" s="57"/>
      <c r="DD16" s="54"/>
      <c r="DE16" s="54"/>
      <c r="DF16" s="54"/>
      <c r="DG16" s="54"/>
      <c r="DH16" s="54"/>
      <c r="DI16" s="54"/>
      <c r="DJ16" s="54"/>
      <c r="DK16" s="54"/>
      <c r="DL16" s="54"/>
      <c r="DM16" s="55"/>
      <c r="DN16" s="55"/>
      <c r="DO16" s="55"/>
      <c r="DP16" s="56"/>
      <c r="DQ16" s="57"/>
      <c r="DR16" s="54"/>
      <c r="DS16" s="54"/>
      <c r="DT16" s="54"/>
      <c r="DU16" s="54"/>
      <c r="DV16" s="54"/>
      <c r="DW16" s="54"/>
      <c r="DX16" s="54"/>
      <c r="DY16" s="54"/>
      <c r="DZ16" s="54"/>
      <c r="EA16" s="55"/>
      <c r="EB16" s="55"/>
      <c r="EC16" s="55"/>
      <c r="ED16" s="56"/>
      <c r="EE16" s="57"/>
      <c r="EF16" s="54"/>
      <c r="EG16" s="54"/>
      <c r="EH16" s="54"/>
      <c r="EI16" s="54"/>
      <c r="EJ16" s="54"/>
      <c r="EK16" s="54"/>
      <c r="EL16" s="54"/>
      <c r="EM16" s="54"/>
      <c r="EN16" s="54"/>
      <c r="EO16" s="55"/>
      <c r="EP16" s="55"/>
      <c r="EQ16" s="55"/>
      <c r="ER16" s="56"/>
    </row>
    <row r="17" spans="2:148" ht="15.75">
      <c r="B17" s="239" t="s">
        <v>18</v>
      </c>
      <c r="C17" s="240"/>
      <c r="D17" s="230"/>
      <c r="E17" s="230"/>
      <c r="F17" s="231"/>
      <c r="G17" s="39">
        <f>SUM(G15:G16)</f>
        <v>27</v>
      </c>
      <c r="H17" s="40">
        <f>SUM(H15:H16)</f>
        <v>4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7"/>
      <c r="W17" s="35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7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7"/>
      <c r="AY17" s="35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7"/>
      <c r="BM17" s="35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7"/>
      <c r="CA17" s="35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7"/>
      <c r="CO17" s="35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7"/>
      <c r="DC17" s="35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7"/>
      <c r="DQ17" s="35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7"/>
      <c r="EE17" s="35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7"/>
    </row>
    <row r="18" spans="2:148" ht="15.75">
      <c r="B18" s="247" t="s">
        <v>98</v>
      </c>
      <c r="C18" s="215"/>
      <c r="D18" s="215"/>
      <c r="E18" s="215"/>
      <c r="F18" s="215"/>
      <c r="G18" s="248"/>
      <c r="H18" s="24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7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7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7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7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7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7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7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7"/>
    </row>
    <row r="19" spans="2:148" ht="15.75">
      <c r="B19" s="113" t="s">
        <v>115</v>
      </c>
      <c r="C19" s="114" t="s">
        <v>121</v>
      </c>
      <c r="D19" s="115" t="s">
        <v>117</v>
      </c>
      <c r="E19" s="115" t="s">
        <v>117</v>
      </c>
      <c r="F19" s="115"/>
      <c r="G19" s="116">
        <v>18</v>
      </c>
      <c r="H19" s="117">
        <v>2</v>
      </c>
      <c r="I19" s="118">
        <v>18</v>
      </c>
      <c r="J19" s="118"/>
      <c r="K19" s="118"/>
      <c r="L19" s="118"/>
      <c r="M19" s="118"/>
      <c r="N19" s="58"/>
      <c r="O19" s="58"/>
      <c r="P19" s="58"/>
      <c r="Q19" s="58"/>
      <c r="R19" s="58"/>
      <c r="S19" s="58"/>
      <c r="T19" s="59"/>
      <c r="U19" s="59"/>
      <c r="V19" s="119">
        <v>2</v>
      </c>
      <c r="W19" s="120"/>
      <c r="X19" s="118"/>
      <c r="Y19" s="118"/>
      <c r="Z19" s="118"/>
      <c r="AA19" s="118"/>
      <c r="AB19" s="58"/>
      <c r="AC19" s="58"/>
      <c r="AD19" s="58"/>
      <c r="AE19" s="58"/>
      <c r="AF19" s="58"/>
      <c r="AG19" s="59"/>
      <c r="AH19" s="59"/>
      <c r="AI19" s="59"/>
      <c r="AJ19" s="119"/>
      <c r="AK19" s="120"/>
      <c r="AL19" s="118"/>
      <c r="AM19" s="118"/>
      <c r="AN19" s="118"/>
      <c r="AO19" s="118"/>
      <c r="AP19" s="118"/>
      <c r="AQ19" s="118"/>
      <c r="AR19" s="118"/>
      <c r="AS19" s="118"/>
      <c r="AT19" s="118"/>
      <c r="AU19" s="123"/>
      <c r="AV19" s="123"/>
      <c r="AW19" s="123"/>
      <c r="AX19" s="119"/>
      <c r="AY19" s="61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59"/>
      <c r="BK19" s="59"/>
      <c r="BL19" s="60"/>
      <c r="BM19" s="61"/>
      <c r="BN19" s="58"/>
      <c r="BO19" s="58"/>
      <c r="BP19" s="58"/>
      <c r="BQ19" s="58"/>
      <c r="BR19" s="58"/>
      <c r="BS19" s="58"/>
      <c r="BT19" s="58"/>
      <c r="BU19" s="58"/>
      <c r="BV19" s="58"/>
      <c r="BW19" s="59"/>
      <c r="BX19" s="59"/>
      <c r="BY19" s="59"/>
      <c r="BZ19" s="60"/>
      <c r="CA19" s="61"/>
      <c r="CB19" s="58"/>
      <c r="CC19" s="58"/>
      <c r="CD19" s="58"/>
      <c r="CE19" s="58"/>
      <c r="CF19" s="58"/>
      <c r="CG19" s="58"/>
      <c r="CH19" s="58"/>
      <c r="CI19" s="58"/>
      <c r="CJ19" s="58"/>
      <c r="CK19" s="59"/>
      <c r="CL19" s="59"/>
      <c r="CM19" s="59"/>
      <c r="CN19" s="60"/>
      <c r="CO19" s="61"/>
      <c r="CP19" s="58"/>
      <c r="CQ19" s="58"/>
      <c r="CR19" s="58"/>
      <c r="CS19" s="58"/>
      <c r="CT19" s="58"/>
      <c r="CU19" s="58"/>
      <c r="CV19" s="58"/>
      <c r="CW19" s="58"/>
      <c r="CX19" s="58"/>
      <c r="CY19" s="59"/>
      <c r="CZ19" s="59"/>
      <c r="DA19" s="59"/>
      <c r="DB19" s="60"/>
      <c r="DC19" s="61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59"/>
      <c r="DO19" s="59"/>
      <c r="DP19" s="60"/>
      <c r="DQ19" s="61"/>
      <c r="DR19" s="58"/>
      <c r="DS19" s="58"/>
      <c r="DT19" s="58"/>
      <c r="DU19" s="58"/>
      <c r="DV19" s="58"/>
      <c r="DW19" s="58"/>
      <c r="DX19" s="58"/>
      <c r="DY19" s="58"/>
      <c r="DZ19" s="58"/>
      <c r="EA19" s="59"/>
      <c r="EB19" s="59"/>
      <c r="EC19" s="59"/>
      <c r="ED19" s="60"/>
      <c r="EE19" s="61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59"/>
      <c r="EQ19" s="59"/>
      <c r="ER19" s="60"/>
    </row>
    <row r="20" spans="2:148" ht="15.75">
      <c r="B20" s="113" t="s">
        <v>118</v>
      </c>
      <c r="C20" s="114" t="s">
        <v>121</v>
      </c>
      <c r="D20" s="115"/>
      <c r="E20" s="115"/>
      <c r="F20" s="115" t="s">
        <v>117</v>
      </c>
      <c r="G20" s="116">
        <v>18</v>
      </c>
      <c r="H20" s="117">
        <v>4</v>
      </c>
      <c r="I20" s="118"/>
      <c r="J20" s="118"/>
      <c r="K20" s="118"/>
      <c r="L20" s="118"/>
      <c r="M20" s="118">
        <v>18</v>
      </c>
      <c r="N20" s="58"/>
      <c r="O20" s="58"/>
      <c r="P20" s="58"/>
      <c r="Q20" s="58"/>
      <c r="R20" s="58"/>
      <c r="S20" s="58"/>
      <c r="T20" s="59"/>
      <c r="U20" s="59"/>
      <c r="V20" s="119">
        <v>4</v>
      </c>
      <c r="W20" s="120"/>
      <c r="X20" s="118"/>
      <c r="Y20" s="118"/>
      <c r="Z20" s="118"/>
      <c r="AA20" s="118"/>
      <c r="AB20" s="58"/>
      <c r="AC20" s="58"/>
      <c r="AD20" s="58"/>
      <c r="AE20" s="58"/>
      <c r="AF20" s="58"/>
      <c r="AG20" s="59"/>
      <c r="AH20" s="59"/>
      <c r="AI20" s="59"/>
      <c r="AJ20" s="119"/>
      <c r="AK20" s="120"/>
      <c r="AL20" s="118"/>
      <c r="AM20" s="118"/>
      <c r="AN20" s="118"/>
      <c r="AO20" s="118"/>
      <c r="AP20" s="118"/>
      <c r="AQ20" s="118"/>
      <c r="AR20" s="118"/>
      <c r="AS20" s="118"/>
      <c r="AT20" s="118"/>
      <c r="AU20" s="123"/>
      <c r="AV20" s="123"/>
      <c r="AW20" s="123"/>
      <c r="AX20" s="119"/>
      <c r="AY20" s="61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59"/>
      <c r="BK20" s="59"/>
      <c r="BL20" s="60"/>
      <c r="BM20" s="61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59"/>
      <c r="BY20" s="59"/>
      <c r="BZ20" s="60"/>
      <c r="CA20" s="61"/>
      <c r="CB20" s="58"/>
      <c r="CC20" s="58"/>
      <c r="CD20" s="58"/>
      <c r="CE20" s="58"/>
      <c r="CF20" s="58"/>
      <c r="CG20" s="58"/>
      <c r="CH20" s="58"/>
      <c r="CI20" s="58"/>
      <c r="CJ20" s="58"/>
      <c r="CK20" s="59"/>
      <c r="CL20" s="59"/>
      <c r="CM20" s="59"/>
      <c r="CN20" s="60"/>
      <c r="CO20" s="61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59"/>
      <c r="DA20" s="59"/>
      <c r="DB20" s="60"/>
      <c r="DC20" s="61"/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59"/>
      <c r="DO20" s="59"/>
      <c r="DP20" s="60"/>
      <c r="DQ20" s="61"/>
      <c r="DR20" s="58"/>
      <c r="DS20" s="58"/>
      <c r="DT20" s="58"/>
      <c r="DU20" s="58"/>
      <c r="DV20" s="58"/>
      <c r="DW20" s="58"/>
      <c r="DX20" s="58"/>
      <c r="DY20" s="58"/>
      <c r="DZ20" s="58"/>
      <c r="EA20" s="59"/>
      <c r="EB20" s="59"/>
      <c r="EC20" s="59"/>
      <c r="ED20" s="60"/>
      <c r="EE20" s="61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9"/>
      <c r="EQ20" s="59"/>
      <c r="ER20" s="60"/>
    </row>
    <row r="21" spans="2:148" ht="15.75">
      <c r="B21" s="113" t="s">
        <v>122</v>
      </c>
      <c r="C21" s="114" t="s">
        <v>123</v>
      </c>
      <c r="D21" s="115" t="s">
        <v>120</v>
      </c>
      <c r="E21" s="115" t="s">
        <v>120</v>
      </c>
      <c r="F21" s="115"/>
      <c r="G21" s="116">
        <v>18</v>
      </c>
      <c r="H21" s="117">
        <v>2</v>
      </c>
      <c r="I21" s="118"/>
      <c r="J21" s="118"/>
      <c r="K21" s="118"/>
      <c r="L21" s="118"/>
      <c r="M21" s="118"/>
      <c r="N21" s="58"/>
      <c r="O21" s="58"/>
      <c r="P21" s="58"/>
      <c r="Q21" s="58"/>
      <c r="R21" s="58"/>
      <c r="S21" s="58"/>
      <c r="T21" s="59"/>
      <c r="U21" s="59"/>
      <c r="V21" s="119"/>
      <c r="W21" s="120">
        <v>18</v>
      </c>
      <c r="X21" s="118"/>
      <c r="Y21" s="118"/>
      <c r="Z21" s="118"/>
      <c r="AA21" s="118"/>
      <c r="AB21" s="58"/>
      <c r="AC21" s="58"/>
      <c r="AD21" s="58"/>
      <c r="AE21" s="58"/>
      <c r="AF21" s="58"/>
      <c r="AG21" s="59"/>
      <c r="AH21" s="59"/>
      <c r="AI21" s="59"/>
      <c r="AJ21" s="119">
        <v>2</v>
      </c>
      <c r="AK21" s="120"/>
      <c r="AL21" s="118"/>
      <c r="AM21" s="118"/>
      <c r="AN21" s="118"/>
      <c r="AO21" s="118"/>
      <c r="AP21" s="118"/>
      <c r="AQ21" s="118"/>
      <c r="AR21" s="118"/>
      <c r="AS21" s="118"/>
      <c r="AT21" s="118"/>
      <c r="AU21" s="123"/>
      <c r="AV21" s="123"/>
      <c r="AW21" s="123"/>
      <c r="AX21" s="119"/>
      <c r="AY21" s="61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BJ21" s="59"/>
      <c r="BK21" s="59"/>
      <c r="BL21" s="60"/>
      <c r="BM21" s="61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59"/>
      <c r="BY21" s="59"/>
      <c r="BZ21" s="60"/>
      <c r="CA21" s="61"/>
      <c r="CB21" s="58"/>
      <c r="CC21" s="58"/>
      <c r="CD21" s="58"/>
      <c r="CE21" s="58"/>
      <c r="CF21" s="58"/>
      <c r="CG21" s="58"/>
      <c r="CH21" s="58"/>
      <c r="CI21" s="58"/>
      <c r="CJ21" s="58"/>
      <c r="CK21" s="59"/>
      <c r="CL21" s="59"/>
      <c r="CM21" s="59"/>
      <c r="CN21" s="60"/>
      <c r="CO21" s="61"/>
      <c r="CP21" s="58"/>
      <c r="CQ21" s="58"/>
      <c r="CR21" s="58"/>
      <c r="CS21" s="58"/>
      <c r="CT21" s="58"/>
      <c r="CU21" s="58"/>
      <c r="CV21" s="58"/>
      <c r="CW21" s="58"/>
      <c r="CX21" s="58"/>
      <c r="CY21" s="59"/>
      <c r="CZ21" s="59"/>
      <c r="DA21" s="59"/>
      <c r="DB21" s="60"/>
      <c r="DC21" s="61"/>
      <c r="DD21" s="58"/>
      <c r="DE21" s="58"/>
      <c r="DF21" s="58"/>
      <c r="DG21" s="58"/>
      <c r="DH21" s="58"/>
      <c r="DI21" s="58"/>
      <c r="DJ21" s="58"/>
      <c r="DK21" s="58"/>
      <c r="DL21" s="58"/>
      <c r="DM21" s="59"/>
      <c r="DN21" s="59"/>
      <c r="DO21" s="59"/>
      <c r="DP21" s="60"/>
      <c r="DQ21" s="61"/>
      <c r="DR21" s="58"/>
      <c r="DS21" s="58"/>
      <c r="DT21" s="58"/>
      <c r="DU21" s="58"/>
      <c r="DV21" s="58"/>
      <c r="DW21" s="58"/>
      <c r="DX21" s="58"/>
      <c r="DY21" s="58"/>
      <c r="DZ21" s="58"/>
      <c r="EA21" s="59"/>
      <c r="EB21" s="59"/>
      <c r="EC21" s="59"/>
      <c r="ED21" s="60"/>
      <c r="EE21" s="61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9"/>
      <c r="EQ21" s="59"/>
      <c r="ER21" s="60"/>
    </row>
    <row r="22" spans="2:148" ht="15.75">
      <c r="B22" s="113" t="s">
        <v>124</v>
      </c>
      <c r="C22" s="114" t="s">
        <v>123</v>
      </c>
      <c r="D22" s="115"/>
      <c r="E22" s="115"/>
      <c r="F22" s="115" t="s">
        <v>120</v>
      </c>
      <c r="G22" s="116">
        <v>18</v>
      </c>
      <c r="H22" s="117">
        <v>4</v>
      </c>
      <c r="I22" s="118"/>
      <c r="J22" s="118"/>
      <c r="K22" s="118"/>
      <c r="L22" s="118"/>
      <c r="M22" s="118"/>
      <c r="N22" s="58"/>
      <c r="O22" s="58"/>
      <c r="P22" s="58"/>
      <c r="Q22" s="58"/>
      <c r="R22" s="58"/>
      <c r="S22" s="58"/>
      <c r="T22" s="59"/>
      <c r="U22" s="59"/>
      <c r="V22" s="119"/>
      <c r="W22" s="120"/>
      <c r="X22" s="118"/>
      <c r="Y22" s="118"/>
      <c r="Z22" s="118"/>
      <c r="AA22" s="118">
        <v>18</v>
      </c>
      <c r="AB22" s="58"/>
      <c r="AC22" s="58"/>
      <c r="AD22" s="58"/>
      <c r="AE22" s="58"/>
      <c r="AF22" s="58"/>
      <c r="AG22" s="59"/>
      <c r="AH22" s="59"/>
      <c r="AI22" s="59"/>
      <c r="AJ22" s="119">
        <v>4</v>
      </c>
      <c r="AK22" s="120"/>
      <c r="AL22" s="118"/>
      <c r="AM22" s="118"/>
      <c r="AN22" s="118"/>
      <c r="AO22" s="118"/>
      <c r="AP22" s="118"/>
      <c r="AQ22" s="118"/>
      <c r="AR22" s="118"/>
      <c r="AS22" s="118"/>
      <c r="AT22" s="118"/>
      <c r="AU22" s="123"/>
      <c r="AV22" s="123"/>
      <c r="AW22" s="123"/>
      <c r="AX22" s="119"/>
      <c r="AY22" s="61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59"/>
      <c r="BK22" s="59"/>
      <c r="BL22" s="60"/>
      <c r="BM22" s="61"/>
      <c r="BN22" s="58"/>
      <c r="BO22" s="58"/>
      <c r="BP22" s="58"/>
      <c r="BQ22" s="58"/>
      <c r="BR22" s="58"/>
      <c r="BS22" s="58"/>
      <c r="BT22" s="58"/>
      <c r="BU22" s="58"/>
      <c r="BV22" s="58"/>
      <c r="BW22" s="59"/>
      <c r="BX22" s="59"/>
      <c r="BY22" s="59"/>
      <c r="BZ22" s="60"/>
      <c r="CA22" s="61"/>
      <c r="CB22" s="58"/>
      <c r="CC22" s="58"/>
      <c r="CD22" s="58"/>
      <c r="CE22" s="58"/>
      <c r="CF22" s="58"/>
      <c r="CG22" s="58"/>
      <c r="CH22" s="58"/>
      <c r="CI22" s="58"/>
      <c r="CJ22" s="58"/>
      <c r="CK22" s="59"/>
      <c r="CL22" s="59"/>
      <c r="CM22" s="59"/>
      <c r="CN22" s="60"/>
      <c r="CO22" s="61"/>
      <c r="CP22" s="58"/>
      <c r="CQ22" s="58"/>
      <c r="CR22" s="58"/>
      <c r="CS22" s="58"/>
      <c r="CT22" s="58"/>
      <c r="CU22" s="58"/>
      <c r="CV22" s="58"/>
      <c r="CW22" s="58"/>
      <c r="CX22" s="58"/>
      <c r="CY22" s="59"/>
      <c r="CZ22" s="59"/>
      <c r="DA22" s="59"/>
      <c r="DB22" s="60"/>
      <c r="DC22" s="61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9"/>
      <c r="DO22" s="59"/>
      <c r="DP22" s="60"/>
      <c r="DQ22" s="61"/>
      <c r="DR22" s="58"/>
      <c r="DS22" s="58"/>
      <c r="DT22" s="58"/>
      <c r="DU22" s="58"/>
      <c r="DV22" s="58"/>
      <c r="DW22" s="58"/>
      <c r="DX22" s="58"/>
      <c r="DY22" s="58"/>
      <c r="DZ22" s="58"/>
      <c r="EA22" s="59"/>
      <c r="EB22" s="59"/>
      <c r="EC22" s="59"/>
      <c r="ED22" s="60"/>
      <c r="EE22" s="61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9"/>
      <c r="EQ22" s="59"/>
      <c r="ER22" s="60"/>
    </row>
    <row r="23" spans="2:148" ht="30">
      <c r="B23" s="113" t="s">
        <v>125</v>
      </c>
      <c r="C23" s="77" t="s">
        <v>126</v>
      </c>
      <c r="D23" s="115"/>
      <c r="E23" s="115"/>
      <c r="F23" s="115" t="s">
        <v>127</v>
      </c>
      <c r="G23" s="116">
        <v>27</v>
      </c>
      <c r="H23" s="117">
        <v>5</v>
      </c>
      <c r="I23" s="118"/>
      <c r="J23" s="118"/>
      <c r="K23" s="118"/>
      <c r="L23" s="118"/>
      <c r="M23" s="118">
        <v>9</v>
      </c>
      <c r="N23" s="58"/>
      <c r="O23" s="58"/>
      <c r="P23" s="58"/>
      <c r="Q23" s="58"/>
      <c r="R23" s="58"/>
      <c r="S23" s="58"/>
      <c r="T23" s="59"/>
      <c r="U23" s="59"/>
      <c r="V23" s="119">
        <v>2</v>
      </c>
      <c r="W23" s="120"/>
      <c r="X23" s="118"/>
      <c r="Y23" s="118"/>
      <c r="Z23" s="118"/>
      <c r="AA23" s="118">
        <v>18</v>
      </c>
      <c r="AB23" s="58"/>
      <c r="AC23" s="58"/>
      <c r="AD23" s="58"/>
      <c r="AE23" s="58"/>
      <c r="AF23" s="58"/>
      <c r="AG23" s="59"/>
      <c r="AH23" s="59"/>
      <c r="AI23" s="59"/>
      <c r="AJ23" s="119">
        <v>3</v>
      </c>
      <c r="AK23" s="120"/>
      <c r="AL23" s="118"/>
      <c r="AM23" s="118"/>
      <c r="AN23" s="118"/>
      <c r="AO23" s="118"/>
      <c r="AP23" s="118"/>
      <c r="AQ23" s="118"/>
      <c r="AR23" s="118"/>
      <c r="AS23" s="118"/>
      <c r="AT23" s="118"/>
      <c r="AU23" s="123"/>
      <c r="AV23" s="123"/>
      <c r="AW23" s="123"/>
      <c r="AX23" s="119"/>
      <c r="AY23" s="61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59"/>
      <c r="BK23" s="59"/>
      <c r="BL23" s="60"/>
      <c r="BM23" s="61"/>
      <c r="BN23" s="58"/>
      <c r="BO23" s="58"/>
      <c r="BP23" s="58"/>
      <c r="BQ23" s="58"/>
      <c r="BR23" s="58"/>
      <c r="BS23" s="58"/>
      <c r="BT23" s="58"/>
      <c r="BU23" s="58"/>
      <c r="BV23" s="58"/>
      <c r="BW23" s="59"/>
      <c r="BX23" s="59"/>
      <c r="BY23" s="59"/>
      <c r="BZ23" s="60"/>
      <c r="CA23" s="61"/>
      <c r="CB23" s="58"/>
      <c r="CC23" s="58"/>
      <c r="CD23" s="58"/>
      <c r="CE23" s="58"/>
      <c r="CF23" s="58"/>
      <c r="CG23" s="58"/>
      <c r="CH23" s="58"/>
      <c r="CI23" s="58"/>
      <c r="CJ23" s="58"/>
      <c r="CK23" s="59"/>
      <c r="CL23" s="59"/>
      <c r="CM23" s="59"/>
      <c r="CN23" s="60"/>
      <c r="CO23" s="61"/>
      <c r="CP23" s="58"/>
      <c r="CQ23" s="58"/>
      <c r="CR23" s="58"/>
      <c r="CS23" s="58"/>
      <c r="CT23" s="58"/>
      <c r="CU23" s="58"/>
      <c r="CV23" s="58"/>
      <c r="CW23" s="58"/>
      <c r="CX23" s="58"/>
      <c r="CY23" s="59"/>
      <c r="CZ23" s="59"/>
      <c r="DA23" s="59"/>
      <c r="DB23" s="60"/>
      <c r="DC23" s="61"/>
      <c r="DD23" s="58"/>
      <c r="DE23" s="58"/>
      <c r="DF23" s="58"/>
      <c r="DG23" s="58"/>
      <c r="DH23" s="58"/>
      <c r="DI23" s="58"/>
      <c r="DJ23" s="58"/>
      <c r="DK23" s="58"/>
      <c r="DL23" s="58"/>
      <c r="DM23" s="59"/>
      <c r="DN23" s="59"/>
      <c r="DO23" s="59"/>
      <c r="DP23" s="60"/>
      <c r="DQ23" s="61"/>
      <c r="DR23" s="58"/>
      <c r="DS23" s="58"/>
      <c r="DT23" s="58"/>
      <c r="DU23" s="58"/>
      <c r="DV23" s="58"/>
      <c r="DW23" s="58"/>
      <c r="DX23" s="58"/>
      <c r="DY23" s="58"/>
      <c r="DZ23" s="58"/>
      <c r="EA23" s="59"/>
      <c r="EB23" s="59"/>
      <c r="EC23" s="59"/>
      <c r="ED23" s="60"/>
      <c r="EE23" s="61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9"/>
      <c r="EQ23" s="59"/>
      <c r="ER23" s="60"/>
    </row>
    <row r="24" spans="2:148" ht="30">
      <c r="B24" s="113" t="s">
        <v>128</v>
      </c>
      <c r="C24" s="77" t="s">
        <v>129</v>
      </c>
      <c r="D24" s="115" t="s">
        <v>120</v>
      </c>
      <c r="E24" s="115" t="s">
        <v>127</v>
      </c>
      <c r="F24" s="115"/>
      <c r="G24" s="116">
        <v>18</v>
      </c>
      <c r="H24" s="117">
        <v>2</v>
      </c>
      <c r="I24" s="118">
        <v>9</v>
      </c>
      <c r="J24" s="118"/>
      <c r="K24" s="118"/>
      <c r="L24" s="118"/>
      <c r="M24" s="118"/>
      <c r="N24" s="58"/>
      <c r="O24" s="58"/>
      <c r="P24" s="58"/>
      <c r="Q24" s="58"/>
      <c r="R24" s="58"/>
      <c r="S24" s="58"/>
      <c r="T24" s="59"/>
      <c r="U24" s="59"/>
      <c r="V24" s="119">
        <v>1</v>
      </c>
      <c r="W24" s="120">
        <v>9</v>
      </c>
      <c r="X24" s="118"/>
      <c r="Y24" s="118"/>
      <c r="Z24" s="118"/>
      <c r="AA24" s="118"/>
      <c r="AB24" s="58"/>
      <c r="AC24" s="58"/>
      <c r="AD24" s="58"/>
      <c r="AE24" s="58"/>
      <c r="AF24" s="58"/>
      <c r="AG24" s="59"/>
      <c r="AH24" s="59"/>
      <c r="AI24" s="59"/>
      <c r="AJ24" s="119">
        <v>1</v>
      </c>
      <c r="AK24" s="120"/>
      <c r="AL24" s="118"/>
      <c r="AM24" s="118"/>
      <c r="AN24" s="118"/>
      <c r="AO24" s="118"/>
      <c r="AP24" s="118"/>
      <c r="AQ24" s="118"/>
      <c r="AR24" s="118"/>
      <c r="AS24" s="118"/>
      <c r="AT24" s="118"/>
      <c r="AU24" s="123"/>
      <c r="AV24" s="123"/>
      <c r="AW24" s="123"/>
      <c r="AX24" s="119"/>
      <c r="AY24" s="61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59"/>
      <c r="BK24" s="59"/>
      <c r="BL24" s="60"/>
      <c r="BM24" s="61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59"/>
      <c r="BY24" s="59"/>
      <c r="BZ24" s="60"/>
      <c r="CA24" s="61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9"/>
      <c r="CM24" s="59"/>
      <c r="CN24" s="60"/>
      <c r="CO24" s="61"/>
      <c r="CP24" s="58"/>
      <c r="CQ24" s="58"/>
      <c r="CR24" s="58"/>
      <c r="CS24" s="58"/>
      <c r="CT24" s="58"/>
      <c r="CU24" s="58"/>
      <c r="CV24" s="58"/>
      <c r="CW24" s="58"/>
      <c r="CX24" s="58"/>
      <c r="CY24" s="59"/>
      <c r="CZ24" s="59"/>
      <c r="DA24" s="59"/>
      <c r="DB24" s="60"/>
      <c r="DC24" s="61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9"/>
      <c r="DO24" s="59"/>
      <c r="DP24" s="60"/>
      <c r="DQ24" s="61"/>
      <c r="DR24" s="58"/>
      <c r="DS24" s="58"/>
      <c r="DT24" s="58"/>
      <c r="DU24" s="58"/>
      <c r="DV24" s="58"/>
      <c r="DW24" s="58"/>
      <c r="DX24" s="58"/>
      <c r="DY24" s="58"/>
      <c r="DZ24" s="58"/>
      <c r="EA24" s="59"/>
      <c r="EB24" s="59"/>
      <c r="EC24" s="59"/>
      <c r="ED24" s="60"/>
      <c r="EE24" s="61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9"/>
      <c r="EQ24" s="59"/>
      <c r="ER24" s="60"/>
    </row>
    <row r="25" spans="2:148" ht="30">
      <c r="B25" s="113" t="s">
        <v>130</v>
      </c>
      <c r="C25" s="77" t="s">
        <v>129</v>
      </c>
      <c r="D25" s="115"/>
      <c r="E25" s="115"/>
      <c r="F25" s="115" t="s">
        <v>127</v>
      </c>
      <c r="G25" s="116">
        <v>36</v>
      </c>
      <c r="H25" s="117">
        <v>8</v>
      </c>
      <c r="I25" s="118"/>
      <c r="J25" s="118"/>
      <c r="K25" s="118"/>
      <c r="L25" s="118"/>
      <c r="M25" s="118">
        <v>18</v>
      </c>
      <c r="N25" s="58"/>
      <c r="O25" s="58"/>
      <c r="P25" s="58"/>
      <c r="Q25" s="58"/>
      <c r="R25" s="58"/>
      <c r="S25" s="58"/>
      <c r="T25" s="59"/>
      <c r="U25" s="59"/>
      <c r="V25" s="119">
        <v>4</v>
      </c>
      <c r="W25" s="120"/>
      <c r="X25" s="118"/>
      <c r="Y25" s="118"/>
      <c r="Z25" s="118"/>
      <c r="AA25" s="118">
        <v>18</v>
      </c>
      <c r="AB25" s="58"/>
      <c r="AC25" s="58"/>
      <c r="AD25" s="58"/>
      <c r="AE25" s="58"/>
      <c r="AF25" s="58"/>
      <c r="AG25" s="59"/>
      <c r="AH25" s="59"/>
      <c r="AI25" s="59"/>
      <c r="AJ25" s="119">
        <v>4</v>
      </c>
      <c r="AK25" s="120"/>
      <c r="AL25" s="118"/>
      <c r="AM25" s="118"/>
      <c r="AN25" s="118"/>
      <c r="AO25" s="118"/>
      <c r="AP25" s="118"/>
      <c r="AQ25" s="118"/>
      <c r="AR25" s="118"/>
      <c r="AS25" s="118"/>
      <c r="AT25" s="118"/>
      <c r="AU25" s="123"/>
      <c r="AV25" s="123"/>
      <c r="AW25" s="123"/>
      <c r="AX25" s="119"/>
      <c r="AY25" s="61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59"/>
      <c r="BK25" s="59"/>
      <c r="BL25" s="60"/>
      <c r="BM25" s="61"/>
      <c r="BN25" s="58"/>
      <c r="BO25" s="58"/>
      <c r="BP25" s="58"/>
      <c r="BQ25" s="58"/>
      <c r="BR25" s="58"/>
      <c r="BS25" s="58"/>
      <c r="BT25" s="58"/>
      <c r="BU25" s="58"/>
      <c r="BV25" s="58"/>
      <c r="BW25" s="59"/>
      <c r="BX25" s="59"/>
      <c r="BY25" s="59"/>
      <c r="BZ25" s="60"/>
      <c r="CA25" s="61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59"/>
      <c r="CM25" s="59"/>
      <c r="CN25" s="60"/>
      <c r="CO25" s="61"/>
      <c r="CP25" s="58"/>
      <c r="CQ25" s="58"/>
      <c r="CR25" s="58"/>
      <c r="CS25" s="58"/>
      <c r="CT25" s="58"/>
      <c r="CU25" s="58"/>
      <c r="CV25" s="58"/>
      <c r="CW25" s="58"/>
      <c r="CX25" s="58"/>
      <c r="CY25" s="59"/>
      <c r="CZ25" s="59"/>
      <c r="DA25" s="59"/>
      <c r="DB25" s="60"/>
      <c r="DC25" s="61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9"/>
      <c r="DO25" s="59"/>
      <c r="DP25" s="60"/>
      <c r="DQ25" s="61"/>
      <c r="DR25" s="58"/>
      <c r="DS25" s="58"/>
      <c r="DT25" s="58"/>
      <c r="DU25" s="58"/>
      <c r="DV25" s="58"/>
      <c r="DW25" s="58"/>
      <c r="DX25" s="58"/>
      <c r="DY25" s="58"/>
      <c r="DZ25" s="58"/>
      <c r="EA25" s="59"/>
      <c r="EB25" s="59"/>
      <c r="EC25" s="59"/>
      <c r="ED25" s="60"/>
      <c r="EE25" s="61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9"/>
      <c r="EQ25" s="59"/>
      <c r="ER25" s="60"/>
    </row>
    <row r="26" spans="2:148" ht="15.75">
      <c r="B26" s="113" t="s">
        <v>131</v>
      </c>
      <c r="C26" s="114" t="s">
        <v>132</v>
      </c>
      <c r="D26" s="115"/>
      <c r="E26" s="115"/>
      <c r="F26" s="115" t="s">
        <v>133</v>
      </c>
      <c r="G26" s="116">
        <v>18</v>
      </c>
      <c r="H26" s="117">
        <v>4</v>
      </c>
      <c r="I26" s="118"/>
      <c r="J26" s="118"/>
      <c r="K26" s="118"/>
      <c r="L26" s="118"/>
      <c r="M26" s="118"/>
      <c r="N26" s="58"/>
      <c r="O26" s="58"/>
      <c r="P26" s="58"/>
      <c r="Q26" s="58"/>
      <c r="R26" s="58"/>
      <c r="S26" s="58"/>
      <c r="T26" s="59"/>
      <c r="U26" s="59"/>
      <c r="V26" s="119"/>
      <c r="W26" s="120"/>
      <c r="X26" s="118"/>
      <c r="Y26" s="118"/>
      <c r="Z26" s="118"/>
      <c r="AA26" s="118"/>
      <c r="AB26" s="58"/>
      <c r="AC26" s="58"/>
      <c r="AD26" s="58"/>
      <c r="AE26" s="58"/>
      <c r="AF26" s="58"/>
      <c r="AG26" s="59"/>
      <c r="AH26" s="59"/>
      <c r="AI26" s="59"/>
      <c r="AJ26" s="119"/>
      <c r="AK26" s="120"/>
      <c r="AL26" s="118"/>
      <c r="AM26" s="118"/>
      <c r="AN26" s="118"/>
      <c r="AO26" s="118">
        <v>18</v>
      </c>
      <c r="AP26" s="118"/>
      <c r="AQ26" s="118"/>
      <c r="AR26" s="118"/>
      <c r="AS26" s="118"/>
      <c r="AT26" s="118"/>
      <c r="AU26" s="123"/>
      <c r="AV26" s="123"/>
      <c r="AW26" s="123"/>
      <c r="AX26" s="119">
        <v>4</v>
      </c>
      <c r="AY26" s="61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59"/>
      <c r="BK26" s="59"/>
      <c r="BL26" s="60"/>
      <c r="BM26" s="61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59"/>
      <c r="BY26" s="59"/>
      <c r="BZ26" s="60"/>
      <c r="CA26" s="61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9"/>
      <c r="CM26" s="59"/>
      <c r="CN26" s="60"/>
      <c r="CO26" s="61"/>
      <c r="CP26" s="58"/>
      <c r="CQ26" s="58"/>
      <c r="CR26" s="58"/>
      <c r="CS26" s="58"/>
      <c r="CT26" s="58"/>
      <c r="CU26" s="58"/>
      <c r="CV26" s="58"/>
      <c r="CW26" s="58"/>
      <c r="CX26" s="58"/>
      <c r="CY26" s="59"/>
      <c r="CZ26" s="59"/>
      <c r="DA26" s="59"/>
      <c r="DB26" s="60"/>
      <c r="DC26" s="61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9"/>
      <c r="DO26" s="59"/>
      <c r="DP26" s="60"/>
      <c r="DQ26" s="61"/>
      <c r="DR26" s="58"/>
      <c r="DS26" s="58"/>
      <c r="DT26" s="58"/>
      <c r="DU26" s="58"/>
      <c r="DV26" s="58"/>
      <c r="DW26" s="58"/>
      <c r="DX26" s="58"/>
      <c r="DY26" s="58"/>
      <c r="DZ26" s="58"/>
      <c r="EA26" s="59"/>
      <c r="EB26" s="59"/>
      <c r="EC26" s="59"/>
      <c r="ED26" s="60"/>
      <c r="EE26" s="61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9"/>
      <c r="EQ26" s="59"/>
      <c r="ER26" s="60"/>
    </row>
    <row r="27" spans="2:148" ht="15.75">
      <c r="B27" s="113" t="s">
        <v>134</v>
      </c>
      <c r="C27" s="114" t="s">
        <v>135</v>
      </c>
      <c r="D27" s="115"/>
      <c r="E27" s="115"/>
      <c r="F27" s="115" t="s">
        <v>133</v>
      </c>
      <c r="G27" s="116">
        <v>18</v>
      </c>
      <c r="H27" s="117">
        <v>3</v>
      </c>
      <c r="I27" s="118"/>
      <c r="J27" s="118"/>
      <c r="K27" s="118"/>
      <c r="L27" s="118"/>
      <c r="M27" s="118"/>
      <c r="N27" s="58"/>
      <c r="O27" s="58"/>
      <c r="P27" s="58"/>
      <c r="Q27" s="58"/>
      <c r="R27" s="58"/>
      <c r="S27" s="58"/>
      <c r="T27" s="59"/>
      <c r="U27" s="59"/>
      <c r="V27" s="119"/>
      <c r="W27" s="120"/>
      <c r="X27" s="118"/>
      <c r="Y27" s="118"/>
      <c r="Z27" s="118"/>
      <c r="AA27" s="118"/>
      <c r="AB27" s="58"/>
      <c r="AC27" s="58"/>
      <c r="AD27" s="58"/>
      <c r="AE27" s="58"/>
      <c r="AF27" s="58"/>
      <c r="AG27" s="59"/>
      <c r="AH27" s="59"/>
      <c r="AI27" s="59"/>
      <c r="AJ27" s="119"/>
      <c r="AK27" s="120"/>
      <c r="AL27" s="118"/>
      <c r="AM27" s="118"/>
      <c r="AN27" s="118"/>
      <c r="AO27" s="118">
        <v>18</v>
      </c>
      <c r="AP27" s="118"/>
      <c r="AQ27" s="118"/>
      <c r="AR27" s="118"/>
      <c r="AS27" s="118"/>
      <c r="AT27" s="118"/>
      <c r="AU27" s="123"/>
      <c r="AV27" s="123"/>
      <c r="AW27" s="123"/>
      <c r="AX27" s="119">
        <v>3</v>
      </c>
      <c r="AY27" s="61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59"/>
      <c r="BK27" s="59"/>
      <c r="BL27" s="60"/>
      <c r="BM27" s="61"/>
      <c r="BN27" s="58"/>
      <c r="BO27" s="58"/>
      <c r="BP27" s="58"/>
      <c r="BQ27" s="58"/>
      <c r="BR27" s="58"/>
      <c r="BS27" s="58"/>
      <c r="BT27" s="58"/>
      <c r="BU27" s="58"/>
      <c r="BV27" s="58"/>
      <c r="BW27" s="59"/>
      <c r="BX27" s="59"/>
      <c r="BY27" s="59"/>
      <c r="BZ27" s="60"/>
      <c r="CA27" s="61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59"/>
      <c r="CM27" s="59"/>
      <c r="CN27" s="60"/>
      <c r="CO27" s="61"/>
      <c r="CP27" s="58"/>
      <c r="CQ27" s="58"/>
      <c r="CR27" s="58"/>
      <c r="CS27" s="58"/>
      <c r="CT27" s="58"/>
      <c r="CU27" s="58"/>
      <c r="CV27" s="58"/>
      <c r="CW27" s="58"/>
      <c r="CX27" s="58"/>
      <c r="CY27" s="59"/>
      <c r="CZ27" s="59"/>
      <c r="DA27" s="59"/>
      <c r="DB27" s="60"/>
      <c r="DC27" s="61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9"/>
      <c r="DO27" s="59"/>
      <c r="DP27" s="60"/>
      <c r="DQ27" s="61"/>
      <c r="DR27" s="58"/>
      <c r="DS27" s="58"/>
      <c r="DT27" s="58"/>
      <c r="DU27" s="58"/>
      <c r="DV27" s="58"/>
      <c r="DW27" s="58"/>
      <c r="DX27" s="58"/>
      <c r="DY27" s="58"/>
      <c r="DZ27" s="58"/>
      <c r="EA27" s="59"/>
      <c r="EB27" s="59"/>
      <c r="EC27" s="59"/>
      <c r="ED27" s="60"/>
      <c r="EE27" s="61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9"/>
      <c r="EQ27" s="59"/>
      <c r="ER27" s="60"/>
    </row>
    <row r="28" spans="2:148" ht="15.75">
      <c r="B28" s="113" t="s">
        <v>136</v>
      </c>
      <c r="C28" s="114" t="s">
        <v>137</v>
      </c>
      <c r="D28" s="115"/>
      <c r="E28" s="115"/>
      <c r="F28" s="115" t="s">
        <v>133</v>
      </c>
      <c r="G28" s="116">
        <v>18</v>
      </c>
      <c r="H28" s="117">
        <v>3</v>
      </c>
      <c r="I28" s="118"/>
      <c r="J28" s="118"/>
      <c r="K28" s="118"/>
      <c r="L28" s="118"/>
      <c r="M28" s="118"/>
      <c r="N28" s="58"/>
      <c r="O28" s="58"/>
      <c r="P28" s="58"/>
      <c r="Q28" s="58"/>
      <c r="R28" s="58"/>
      <c r="S28" s="58"/>
      <c r="T28" s="59"/>
      <c r="U28" s="59"/>
      <c r="V28" s="119"/>
      <c r="W28" s="120"/>
      <c r="X28" s="118"/>
      <c r="Y28" s="118"/>
      <c r="Z28" s="118"/>
      <c r="AA28" s="118"/>
      <c r="AB28" s="58"/>
      <c r="AC28" s="58"/>
      <c r="AD28" s="58"/>
      <c r="AE28" s="58"/>
      <c r="AF28" s="58"/>
      <c r="AG28" s="59"/>
      <c r="AH28" s="59"/>
      <c r="AI28" s="59"/>
      <c r="AJ28" s="119"/>
      <c r="AK28" s="120"/>
      <c r="AL28" s="118"/>
      <c r="AM28" s="118"/>
      <c r="AN28" s="118"/>
      <c r="AO28" s="118">
        <v>18</v>
      </c>
      <c r="AP28" s="118"/>
      <c r="AQ28" s="118"/>
      <c r="AR28" s="118"/>
      <c r="AS28" s="118"/>
      <c r="AT28" s="118"/>
      <c r="AU28" s="123"/>
      <c r="AV28" s="123"/>
      <c r="AW28" s="123"/>
      <c r="AX28" s="119">
        <v>3</v>
      </c>
      <c r="AY28" s="61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59"/>
      <c r="BK28" s="59"/>
      <c r="BL28" s="60"/>
      <c r="BM28" s="61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59"/>
      <c r="BY28" s="59"/>
      <c r="BZ28" s="60"/>
      <c r="CA28" s="61"/>
      <c r="CB28" s="58"/>
      <c r="CC28" s="58"/>
      <c r="CD28" s="58"/>
      <c r="CE28" s="58"/>
      <c r="CF28" s="58"/>
      <c r="CG28" s="58"/>
      <c r="CH28" s="58"/>
      <c r="CI28" s="58"/>
      <c r="CJ28" s="58"/>
      <c r="CK28" s="59"/>
      <c r="CL28" s="59"/>
      <c r="CM28" s="59"/>
      <c r="CN28" s="60"/>
      <c r="CO28" s="61"/>
      <c r="CP28" s="58"/>
      <c r="CQ28" s="58"/>
      <c r="CR28" s="58"/>
      <c r="CS28" s="58"/>
      <c r="CT28" s="58"/>
      <c r="CU28" s="58"/>
      <c r="CV28" s="58"/>
      <c r="CW28" s="58"/>
      <c r="CX28" s="58"/>
      <c r="CY28" s="59"/>
      <c r="CZ28" s="59"/>
      <c r="DA28" s="59"/>
      <c r="DB28" s="60"/>
      <c r="DC28" s="61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9"/>
      <c r="DO28" s="59"/>
      <c r="DP28" s="60"/>
      <c r="DQ28" s="61"/>
      <c r="DR28" s="58"/>
      <c r="DS28" s="58"/>
      <c r="DT28" s="58"/>
      <c r="DU28" s="58"/>
      <c r="DV28" s="58"/>
      <c r="DW28" s="58"/>
      <c r="DX28" s="58"/>
      <c r="DY28" s="58"/>
      <c r="DZ28" s="58"/>
      <c r="EA28" s="59"/>
      <c r="EB28" s="59"/>
      <c r="EC28" s="59"/>
      <c r="ED28" s="60"/>
      <c r="EE28" s="61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9"/>
      <c r="EQ28" s="59"/>
      <c r="ER28" s="60"/>
    </row>
    <row r="29" spans="2:148" ht="15.75">
      <c r="B29" s="113" t="s">
        <v>138</v>
      </c>
      <c r="C29" s="77" t="s">
        <v>139</v>
      </c>
      <c r="D29" s="115"/>
      <c r="E29" s="115"/>
      <c r="F29" s="115" t="s">
        <v>127</v>
      </c>
      <c r="G29" s="116">
        <v>27</v>
      </c>
      <c r="H29" s="117">
        <v>5</v>
      </c>
      <c r="I29" s="118"/>
      <c r="J29" s="118"/>
      <c r="K29" s="118"/>
      <c r="L29" s="118"/>
      <c r="M29" s="118">
        <v>18</v>
      </c>
      <c r="N29" s="58"/>
      <c r="O29" s="58"/>
      <c r="P29" s="58"/>
      <c r="Q29" s="58"/>
      <c r="R29" s="58"/>
      <c r="S29" s="58"/>
      <c r="T29" s="59"/>
      <c r="U29" s="59"/>
      <c r="V29" s="119">
        <v>3</v>
      </c>
      <c r="W29" s="120"/>
      <c r="X29" s="118"/>
      <c r="Y29" s="118"/>
      <c r="Z29" s="118"/>
      <c r="AA29" s="118">
        <v>9</v>
      </c>
      <c r="AB29" s="58"/>
      <c r="AC29" s="58"/>
      <c r="AD29" s="58"/>
      <c r="AE29" s="58"/>
      <c r="AF29" s="58"/>
      <c r="AG29" s="59"/>
      <c r="AH29" s="59"/>
      <c r="AI29" s="59"/>
      <c r="AJ29" s="119">
        <v>2</v>
      </c>
      <c r="AK29" s="120"/>
      <c r="AL29" s="118"/>
      <c r="AM29" s="118"/>
      <c r="AN29" s="118"/>
      <c r="AO29" s="118"/>
      <c r="AP29" s="118"/>
      <c r="AQ29" s="118"/>
      <c r="AR29" s="118"/>
      <c r="AS29" s="118"/>
      <c r="AT29" s="118"/>
      <c r="AU29" s="123"/>
      <c r="AV29" s="123"/>
      <c r="AW29" s="123"/>
      <c r="AX29" s="119"/>
      <c r="AY29" s="61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59"/>
      <c r="BK29" s="59"/>
      <c r="BL29" s="60"/>
      <c r="BM29" s="61"/>
      <c r="BN29" s="58"/>
      <c r="BO29" s="58"/>
      <c r="BP29" s="58"/>
      <c r="BQ29" s="58"/>
      <c r="BR29" s="58"/>
      <c r="BS29" s="58"/>
      <c r="BT29" s="58"/>
      <c r="BU29" s="58"/>
      <c r="BV29" s="58"/>
      <c r="BW29" s="59"/>
      <c r="BX29" s="59"/>
      <c r="BY29" s="59"/>
      <c r="BZ29" s="60"/>
      <c r="CA29" s="61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9"/>
      <c r="CM29" s="59"/>
      <c r="CN29" s="60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9"/>
      <c r="CZ29" s="59"/>
      <c r="DA29" s="59"/>
      <c r="DB29" s="60"/>
      <c r="DC29" s="61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9"/>
      <c r="DO29" s="59"/>
      <c r="DP29" s="60"/>
      <c r="DQ29" s="61"/>
      <c r="DR29" s="58"/>
      <c r="DS29" s="58"/>
      <c r="DT29" s="58"/>
      <c r="DU29" s="58"/>
      <c r="DV29" s="58"/>
      <c r="DW29" s="58"/>
      <c r="DX29" s="58"/>
      <c r="DY29" s="58"/>
      <c r="DZ29" s="58"/>
      <c r="EA29" s="59"/>
      <c r="EB29" s="59"/>
      <c r="EC29" s="59"/>
      <c r="ED29" s="60"/>
      <c r="EE29" s="61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9"/>
      <c r="EQ29" s="59"/>
      <c r="ER29" s="60"/>
    </row>
    <row r="30" spans="2:148" ht="15.75">
      <c r="B30" s="113" t="s">
        <v>140</v>
      </c>
      <c r="C30" s="114" t="s">
        <v>141</v>
      </c>
      <c r="D30" s="115"/>
      <c r="E30" s="115"/>
      <c r="F30" s="115" t="s">
        <v>120</v>
      </c>
      <c r="G30" s="116">
        <v>9</v>
      </c>
      <c r="H30" s="117">
        <v>2</v>
      </c>
      <c r="I30" s="118"/>
      <c r="J30" s="118"/>
      <c r="K30" s="118"/>
      <c r="L30" s="118"/>
      <c r="M30" s="118"/>
      <c r="N30" s="58"/>
      <c r="O30" s="58"/>
      <c r="P30" s="58"/>
      <c r="Q30" s="58"/>
      <c r="R30" s="58"/>
      <c r="S30" s="58"/>
      <c r="T30" s="59"/>
      <c r="U30" s="59"/>
      <c r="V30" s="119"/>
      <c r="W30" s="120"/>
      <c r="X30" s="118"/>
      <c r="Y30" s="118"/>
      <c r="Z30" s="118"/>
      <c r="AA30" s="118">
        <v>9</v>
      </c>
      <c r="AB30" s="58"/>
      <c r="AC30" s="58"/>
      <c r="AD30" s="58"/>
      <c r="AE30" s="58"/>
      <c r="AF30" s="58"/>
      <c r="AG30" s="59"/>
      <c r="AH30" s="59"/>
      <c r="AI30" s="59"/>
      <c r="AJ30" s="119">
        <v>2</v>
      </c>
      <c r="AK30" s="120"/>
      <c r="AL30" s="118"/>
      <c r="AM30" s="118"/>
      <c r="AN30" s="118"/>
      <c r="AO30" s="118"/>
      <c r="AP30" s="118"/>
      <c r="AQ30" s="118"/>
      <c r="AR30" s="118"/>
      <c r="AS30" s="118"/>
      <c r="AT30" s="118"/>
      <c r="AU30" s="123"/>
      <c r="AV30" s="123"/>
      <c r="AW30" s="123"/>
      <c r="AX30" s="119"/>
      <c r="AY30" s="61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59"/>
      <c r="BK30" s="59"/>
      <c r="BL30" s="60"/>
      <c r="BM30" s="61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9"/>
      <c r="BY30" s="59"/>
      <c r="BZ30" s="60"/>
      <c r="CA30" s="61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9"/>
      <c r="CM30" s="59"/>
      <c r="CN30" s="60"/>
      <c r="CO30" s="61"/>
      <c r="CP30" s="58"/>
      <c r="CQ30" s="58"/>
      <c r="CR30" s="58"/>
      <c r="CS30" s="58"/>
      <c r="CT30" s="58"/>
      <c r="CU30" s="58"/>
      <c r="CV30" s="58"/>
      <c r="CW30" s="58"/>
      <c r="CX30" s="58"/>
      <c r="CY30" s="59"/>
      <c r="CZ30" s="59"/>
      <c r="DA30" s="59"/>
      <c r="DB30" s="60"/>
      <c r="DC30" s="61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9"/>
      <c r="DO30" s="59"/>
      <c r="DP30" s="60"/>
      <c r="DQ30" s="61"/>
      <c r="DR30" s="58"/>
      <c r="DS30" s="58"/>
      <c r="DT30" s="58"/>
      <c r="DU30" s="58"/>
      <c r="DV30" s="58"/>
      <c r="DW30" s="58"/>
      <c r="DX30" s="58"/>
      <c r="DY30" s="58"/>
      <c r="DZ30" s="58"/>
      <c r="EA30" s="59"/>
      <c r="EB30" s="59"/>
      <c r="EC30" s="59"/>
      <c r="ED30" s="60"/>
      <c r="EE30" s="61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59"/>
      <c r="EQ30" s="59"/>
      <c r="ER30" s="60"/>
    </row>
    <row r="31" spans="2:148" ht="15.75">
      <c r="B31" s="244" t="s">
        <v>18</v>
      </c>
      <c r="C31" s="245"/>
      <c r="D31" s="245"/>
      <c r="E31" s="245"/>
      <c r="F31" s="246"/>
      <c r="G31" s="41">
        <f>SUM(G19:G30)</f>
        <v>243</v>
      </c>
      <c r="H31" s="42">
        <f>SUM(H19:H30)</f>
        <v>44</v>
      </c>
      <c r="I31" s="118"/>
      <c r="J31" s="118"/>
      <c r="K31" s="118"/>
      <c r="L31" s="118"/>
      <c r="M31" s="118"/>
      <c r="N31" s="33"/>
      <c r="O31" s="33"/>
      <c r="P31" s="33"/>
      <c r="Q31" s="33"/>
      <c r="R31" s="33"/>
      <c r="S31" s="33"/>
      <c r="T31" s="33"/>
      <c r="U31" s="33"/>
      <c r="V31" s="119"/>
      <c r="W31" s="120"/>
      <c r="X31" s="118"/>
      <c r="Y31" s="118"/>
      <c r="Z31" s="118"/>
      <c r="AA31" s="118"/>
      <c r="AB31" s="33"/>
      <c r="AC31" s="33"/>
      <c r="AD31" s="33"/>
      <c r="AE31" s="33"/>
      <c r="AF31" s="33"/>
      <c r="AG31" s="33"/>
      <c r="AH31" s="33"/>
      <c r="AI31" s="33"/>
      <c r="AJ31" s="119"/>
      <c r="AK31" s="124"/>
      <c r="AL31" s="118"/>
      <c r="AM31" s="118"/>
      <c r="AN31" s="118"/>
      <c r="AO31" s="118"/>
      <c r="AP31" s="125"/>
      <c r="AQ31" s="125"/>
      <c r="AR31" s="125"/>
      <c r="AS31" s="125"/>
      <c r="AT31" s="125"/>
      <c r="AU31" s="125"/>
      <c r="AV31" s="125"/>
      <c r="AW31" s="125"/>
      <c r="AX31" s="126"/>
      <c r="AY31" s="35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7"/>
      <c r="BM31" s="35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5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7"/>
      <c r="CO31" s="35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7"/>
      <c r="DC31" s="35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7"/>
      <c r="DQ31" s="35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7"/>
      <c r="EE31" s="35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7"/>
    </row>
    <row r="32" spans="2:148" ht="15.75">
      <c r="B32" s="214" t="s">
        <v>99</v>
      </c>
      <c r="C32" s="241"/>
      <c r="D32" s="241"/>
      <c r="E32" s="241"/>
      <c r="F32" s="241"/>
      <c r="G32" s="242"/>
      <c r="H32" s="24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7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7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7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7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7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7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7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7"/>
    </row>
    <row r="33" spans="2:148" s="99" customFormat="1" ht="15.75">
      <c r="B33" s="214" t="s">
        <v>143</v>
      </c>
      <c r="C33" s="215"/>
      <c r="D33" s="215"/>
      <c r="E33" s="215"/>
      <c r="F33" s="215"/>
      <c r="G33" s="215"/>
      <c r="H33" s="2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32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6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6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6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6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6"/>
    </row>
    <row r="34" spans="2:148" ht="15.75">
      <c r="B34" s="127" t="s">
        <v>115</v>
      </c>
      <c r="C34" s="128" t="s">
        <v>142</v>
      </c>
      <c r="D34" s="129"/>
      <c r="E34" s="130"/>
      <c r="F34" s="129" t="s">
        <v>117</v>
      </c>
      <c r="G34" s="148">
        <v>5</v>
      </c>
      <c r="H34" s="148">
        <v>1</v>
      </c>
      <c r="I34" s="118">
        <v>5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23"/>
      <c r="U34" s="123"/>
      <c r="V34" s="119">
        <v>1</v>
      </c>
      <c r="W34" s="61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59"/>
      <c r="AI34" s="59"/>
      <c r="AJ34" s="60"/>
      <c r="AK34" s="61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9"/>
      <c r="AW34" s="59"/>
      <c r="AX34" s="60"/>
      <c r="AY34" s="61"/>
      <c r="AZ34" s="58"/>
      <c r="BA34" s="58"/>
      <c r="BB34" s="58"/>
      <c r="BC34" s="58"/>
      <c r="BD34" s="58"/>
      <c r="BE34" s="58"/>
      <c r="BF34" s="58"/>
      <c r="BG34" s="58"/>
      <c r="BH34" s="58"/>
      <c r="BI34" s="59"/>
      <c r="BJ34" s="59"/>
      <c r="BK34" s="59"/>
      <c r="BL34" s="60"/>
      <c r="BM34" s="61"/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59"/>
      <c r="BY34" s="59"/>
      <c r="BZ34" s="60"/>
      <c r="CA34" s="61"/>
      <c r="CB34" s="58"/>
      <c r="CC34" s="58"/>
      <c r="CD34" s="58"/>
      <c r="CE34" s="58"/>
      <c r="CF34" s="58"/>
      <c r="CG34" s="58"/>
      <c r="CH34" s="58"/>
      <c r="CI34" s="58"/>
      <c r="CJ34" s="58"/>
      <c r="CK34" s="59"/>
      <c r="CL34" s="59"/>
      <c r="CM34" s="59"/>
      <c r="CN34" s="60"/>
      <c r="CO34" s="61"/>
      <c r="CP34" s="58"/>
      <c r="CQ34" s="58"/>
      <c r="CR34" s="58"/>
      <c r="CS34" s="58"/>
      <c r="CT34" s="58"/>
      <c r="CU34" s="58"/>
      <c r="CV34" s="58"/>
      <c r="CW34" s="58"/>
      <c r="CX34" s="58"/>
      <c r="CY34" s="59"/>
      <c r="CZ34" s="59"/>
      <c r="DA34" s="59"/>
      <c r="DB34" s="60"/>
      <c r="DC34" s="61"/>
      <c r="DD34" s="58"/>
      <c r="DE34" s="58"/>
      <c r="DF34" s="58"/>
      <c r="DG34" s="58"/>
      <c r="DH34" s="58"/>
      <c r="DI34" s="58"/>
      <c r="DJ34" s="58"/>
      <c r="DK34" s="58"/>
      <c r="DL34" s="58"/>
      <c r="DM34" s="59"/>
      <c r="DN34" s="59"/>
      <c r="DO34" s="59"/>
      <c r="DP34" s="60"/>
      <c r="DQ34" s="61"/>
      <c r="DR34" s="58"/>
      <c r="DS34" s="58"/>
      <c r="DT34" s="58"/>
      <c r="DU34" s="58"/>
      <c r="DV34" s="58"/>
      <c r="DW34" s="58"/>
      <c r="DX34" s="58"/>
      <c r="DY34" s="58"/>
      <c r="DZ34" s="58"/>
      <c r="EA34" s="59"/>
      <c r="EB34" s="59"/>
      <c r="EC34" s="59"/>
      <c r="ED34" s="60"/>
      <c r="EE34" s="61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9"/>
      <c r="EQ34" s="59"/>
      <c r="ER34" s="60"/>
    </row>
    <row r="35" spans="2:148" ht="15.75">
      <c r="B35" s="228" t="s">
        <v>18</v>
      </c>
      <c r="C35" s="229"/>
      <c r="D35" s="230"/>
      <c r="E35" s="230"/>
      <c r="F35" s="231"/>
      <c r="G35" s="44">
        <f>SUM(G34:G34)</f>
        <v>5</v>
      </c>
      <c r="H35" s="43">
        <f>SUM(H34:H34)</f>
        <v>1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7"/>
      <c r="AK35" s="35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7"/>
      <c r="AY35" s="35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7"/>
      <c r="BM35" s="35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7"/>
      <c r="CA35" s="35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7"/>
      <c r="CO35" s="35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7"/>
      <c r="DC35" s="35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7"/>
      <c r="DQ35" s="35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7"/>
      <c r="EE35" s="35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7"/>
    </row>
    <row r="36" spans="2:148" ht="15.75">
      <c r="B36" s="255" t="s">
        <v>149</v>
      </c>
      <c r="C36" s="245"/>
      <c r="D36" s="245"/>
      <c r="E36" s="245"/>
      <c r="F36" s="245"/>
      <c r="G36" s="245"/>
      <c r="H36" s="25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7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7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7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7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7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7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7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7"/>
    </row>
    <row r="37" spans="2:148" ht="18">
      <c r="B37" s="133" t="s">
        <v>115</v>
      </c>
      <c r="C37" s="134" t="s">
        <v>144</v>
      </c>
      <c r="D37" s="129"/>
      <c r="E37" s="129"/>
      <c r="F37" s="147" t="s">
        <v>145</v>
      </c>
      <c r="G37" s="148">
        <v>45</v>
      </c>
      <c r="H37" s="148">
        <v>4</v>
      </c>
      <c r="I37" s="58"/>
      <c r="J37" s="118"/>
      <c r="K37" s="118">
        <v>18</v>
      </c>
      <c r="L37" s="118"/>
      <c r="M37" s="118"/>
      <c r="N37" s="118"/>
      <c r="O37" s="118"/>
      <c r="P37" s="118"/>
      <c r="Q37" s="118"/>
      <c r="R37" s="118"/>
      <c r="S37" s="118"/>
      <c r="T37" s="123"/>
      <c r="U37" s="123"/>
      <c r="V37" s="119">
        <v>2</v>
      </c>
      <c r="W37" s="120"/>
      <c r="X37" s="118"/>
      <c r="Y37" s="118">
        <v>18</v>
      </c>
      <c r="Z37" s="118"/>
      <c r="AA37" s="118"/>
      <c r="AB37" s="118"/>
      <c r="AC37" s="118"/>
      <c r="AD37" s="118"/>
      <c r="AE37" s="118"/>
      <c r="AF37" s="118"/>
      <c r="AG37" s="123"/>
      <c r="AH37" s="123"/>
      <c r="AI37" s="123"/>
      <c r="AJ37" s="119">
        <v>1</v>
      </c>
      <c r="AK37" s="120"/>
      <c r="AL37" s="118"/>
      <c r="AM37" s="118">
        <v>9</v>
      </c>
      <c r="AN37" s="118"/>
      <c r="AO37" s="118"/>
      <c r="AP37" s="118"/>
      <c r="AQ37" s="118"/>
      <c r="AR37" s="118"/>
      <c r="AS37" s="118"/>
      <c r="AT37" s="118"/>
      <c r="AU37" s="123"/>
      <c r="AV37" s="123"/>
      <c r="AW37" s="123"/>
      <c r="AX37" s="119">
        <v>1</v>
      </c>
      <c r="AY37" s="120"/>
      <c r="AZ37" s="118"/>
      <c r="BA37" s="118"/>
      <c r="BB37" s="118"/>
      <c r="BC37" s="118"/>
      <c r="BD37" s="118"/>
      <c r="BE37" s="118"/>
      <c r="BF37" s="118"/>
      <c r="BG37" s="118"/>
      <c r="BH37" s="118"/>
      <c r="BI37" s="123"/>
      <c r="BJ37" s="123"/>
      <c r="BK37" s="123"/>
      <c r="BL37" s="119"/>
      <c r="BM37" s="61"/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59"/>
      <c r="BY37" s="59"/>
      <c r="BZ37" s="60"/>
      <c r="CA37" s="61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9"/>
      <c r="CM37" s="59"/>
      <c r="CN37" s="60"/>
      <c r="CO37" s="61"/>
      <c r="CP37" s="58"/>
      <c r="CQ37" s="58"/>
      <c r="CR37" s="58"/>
      <c r="CS37" s="58"/>
      <c r="CT37" s="58"/>
      <c r="CU37" s="58"/>
      <c r="CV37" s="58"/>
      <c r="CW37" s="58"/>
      <c r="CX37" s="58"/>
      <c r="CY37" s="59"/>
      <c r="CZ37" s="59"/>
      <c r="DA37" s="59"/>
      <c r="DB37" s="60"/>
      <c r="DC37" s="61"/>
      <c r="DD37" s="58"/>
      <c r="DE37" s="58"/>
      <c r="DF37" s="58"/>
      <c r="DG37" s="58"/>
      <c r="DH37" s="58"/>
      <c r="DI37" s="58"/>
      <c r="DJ37" s="58"/>
      <c r="DK37" s="58"/>
      <c r="DL37" s="58"/>
      <c r="DM37" s="59"/>
      <c r="DN37" s="59"/>
      <c r="DO37" s="59"/>
      <c r="DP37" s="60"/>
      <c r="DQ37" s="61"/>
      <c r="DR37" s="58"/>
      <c r="DS37" s="58"/>
      <c r="DT37" s="58"/>
      <c r="DU37" s="58"/>
      <c r="DV37" s="58"/>
      <c r="DW37" s="58"/>
      <c r="DX37" s="58"/>
      <c r="DY37" s="58"/>
      <c r="DZ37" s="58"/>
      <c r="EA37" s="59"/>
      <c r="EB37" s="59"/>
      <c r="EC37" s="59"/>
      <c r="ED37" s="60"/>
      <c r="EE37" s="61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9"/>
      <c r="EQ37" s="59"/>
      <c r="ER37" s="60"/>
    </row>
    <row r="38" spans="2:148" ht="31.5">
      <c r="B38" s="133" t="s">
        <v>118</v>
      </c>
      <c r="C38" s="78" t="s">
        <v>173</v>
      </c>
      <c r="D38" s="135" t="s">
        <v>146</v>
      </c>
      <c r="E38" s="135"/>
      <c r="F38" s="149" t="s">
        <v>147</v>
      </c>
      <c r="G38" s="150">
        <v>72</v>
      </c>
      <c r="H38" s="151">
        <v>25</v>
      </c>
      <c r="I38" s="58"/>
      <c r="J38" s="118"/>
      <c r="K38" s="118"/>
      <c r="L38" s="118">
        <v>18</v>
      </c>
      <c r="M38" s="118"/>
      <c r="N38" s="118"/>
      <c r="O38" s="118"/>
      <c r="P38" s="118"/>
      <c r="Q38" s="118"/>
      <c r="R38" s="118"/>
      <c r="S38" s="118"/>
      <c r="T38" s="123"/>
      <c r="U38" s="123"/>
      <c r="V38" s="119">
        <v>3</v>
      </c>
      <c r="W38" s="120"/>
      <c r="X38" s="118"/>
      <c r="Y38" s="118"/>
      <c r="Z38" s="118">
        <v>18</v>
      </c>
      <c r="AA38" s="118"/>
      <c r="AB38" s="118"/>
      <c r="AC38" s="118"/>
      <c r="AD38" s="118"/>
      <c r="AE38" s="118"/>
      <c r="AF38" s="118"/>
      <c r="AG38" s="123"/>
      <c r="AH38" s="123"/>
      <c r="AI38" s="123"/>
      <c r="AJ38" s="119">
        <v>3</v>
      </c>
      <c r="AK38" s="120"/>
      <c r="AL38" s="118"/>
      <c r="AM38" s="118"/>
      <c r="AN38" s="118">
        <v>18</v>
      </c>
      <c r="AO38" s="118"/>
      <c r="AP38" s="118"/>
      <c r="AQ38" s="118"/>
      <c r="AR38" s="118"/>
      <c r="AS38" s="118"/>
      <c r="AT38" s="118"/>
      <c r="AU38" s="123"/>
      <c r="AV38" s="123"/>
      <c r="AW38" s="123"/>
      <c r="AX38" s="119">
        <v>3</v>
      </c>
      <c r="AY38" s="120"/>
      <c r="AZ38" s="118"/>
      <c r="BA38" s="118"/>
      <c r="BB38" s="118">
        <v>18</v>
      </c>
      <c r="BC38" s="118"/>
      <c r="BD38" s="118"/>
      <c r="BE38" s="118"/>
      <c r="BF38" s="118"/>
      <c r="BG38" s="118"/>
      <c r="BH38" s="118"/>
      <c r="BI38" s="123"/>
      <c r="BJ38" s="123"/>
      <c r="BK38" s="123"/>
      <c r="BL38" s="119">
        <v>16</v>
      </c>
      <c r="BM38" s="61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59"/>
      <c r="BY38" s="59"/>
      <c r="BZ38" s="60"/>
      <c r="CA38" s="61"/>
      <c r="CB38" s="58"/>
      <c r="CC38" s="58"/>
      <c r="CD38" s="58"/>
      <c r="CE38" s="58"/>
      <c r="CF38" s="58"/>
      <c r="CG38" s="58"/>
      <c r="CH38" s="58"/>
      <c r="CI38" s="58"/>
      <c r="CJ38" s="58"/>
      <c r="CK38" s="59"/>
      <c r="CL38" s="59"/>
      <c r="CM38" s="59"/>
      <c r="CN38" s="60"/>
      <c r="CO38" s="61"/>
      <c r="CP38" s="58"/>
      <c r="CQ38" s="58"/>
      <c r="CR38" s="58"/>
      <c r="CS38" s="58"/>
      <c r="CT38" s="58"/>
      <c r="CU38" s="58"/>
      <c r="CV38" s="58"/>
      <c r="CW38" s="58"/>
      <c r="CX38" s="58"/>
      <c r="CY38" s="59"/>
      <c r="CZ38" s="59"/>
      <c r="DA38" s="59"/>
      <c r="DB38" s="60"/>
      <c r="DC38" s="61"/>
      <c r="DD38" s="58"/>
      <c r="DE38" s="58"/>
      <c r="DF38" s="58"/>
      <c r="DG38" s="58"/>
      <c r="DH38" s="58"/>
      <c r="DI38" s="58"/>
      <c r="DJ38" s="58"/>
      <c r="DK38" s="58"/>
      <c r="DL38" s="58"/>
      <c r="DM38" s="59"/>
      <c r="DN38" s="59"/>
      <c r="DO38" s="59"/>
      <c r="DP38" s="60"/>
      <c r="DQ38" s="61"/>
      <c r="DR38" s="58"/>
      <c r="DS38" s="58"/>
      <c r="DT38" s="58"/>
      <c r="DU38" s="58"/>
      <c r="DV38" s="58"/>
      <c r="DW38" s="58"/>
      <c r="DX38" s="58"/>
      <c r="DY38" s="58"/>
      <c r="DZ38" s="58"/>
      <c r="EA38" s="59"/>
      <c r="EB38" s="59"/>
      <c r="EC38" s="59"/>
      <c r="ED38" s="60"/>
      <c r="EE38" s="61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9"/>
      <c r="EQ38" s="59"/>
      <c r="ER38" s="60"/>
    </row>
    <row r="39" spans="2:148" ht="18">
      <c r="B39" s="133" t="s">
        <v>122</v>
      </c>
      <c r="C39" s="136" t="s">
        <v>174</v>
      </c>
      <c r="D39" s="137"/>
      <c r="E39" s="137"/>
      <c r="F39" s="137" t="s">
        <v>133</v>
      </c>
      <c r="G39" s="152">
        <v>18</v>
      </c>
      <c r="H39" s="153">
        <v>4</v>
      </c>
      <c r="I39" s="5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3"/>
      <c r="U39" s="123"/>
      <c r="V39" s="119"/>
      <c r="W39" s="120"/>
      <c r="X39" s="118"/>
      <c r="Y39" s="118"/>
      <c r="Z39" s="118"/>
      <c r="AA39" s="118"/>
      <c r="AB39" s="118"/>
      <c r="AC39" s="118"/>
      <c r="AD39" s="118"/>
      <c r="AE39" s="118"/>
      <c r="AF39" s="118"/>
      <c r="AG39" s="123"/>
      <c r="AH39" s="123"/>
      <c r="AI39" s="123"/>
      <c r="AJ39" s="119"/>
      <c r="AK39" s="120"/>
      <c r="AL39" s="118"/>
      <c r="AM39" s="118"/>
      <c r="AN39" s="118"/>
      <c r="AO39" s="118">
        <v>18</v>
      </c>
      <c r="AP39" s="118"/>
      <c r="AQ39" s="118"/>
      <c r="AR39" s="118"/>
      <c r="AS39" s="118"/>
      <c r="AT39" s="118"/>
      <c r="AU39" s="123"/>
      <c r="AV39" s="123"/>
      <c r="AW39" s="123"/>
      <c r="AX39" s="119">
        <v>4</v>
      </c>
      <c r="AY39" s="120"/>
      <c r="AZ39" s="118"/>
      <c r="BA39" s="118"/>
      <c r="BB39" s="118"/>
      <c r="BC39" s="118"/>
      <c r="BD39" s="118"/>
      <c r="BE39" s="118"/>
      <c r="BF39" s="118"/>
      <c r="BG39" s="118"/>
      <c r="BH39" s="118"/>
      <c r="BI39" s="123"/>
      <c r="BJ39" s="123"/>
      <c r="BK39" s="123"/>
      <c r="BL39" s="119"/>
      <c r="BM39" s="61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59"/>
      <c r="BY39" s="59"/>
      <c r="BZ39" s="60"/>
      <c r="CA39" s="61"/>
      <c r="CB39" s="58"/>
      <c r="CC39" s="58"/>
      <c r="CD39" s="58"/>
      <c r="CE39" s="58"/>
      <c r="CF39" s="58"/>
      <c r="CG39" s="58"/>
      <c r="CH39" s="58"/>
      <c r="CI39" s="58"/>
      <c r="CJ39" s="58"/>
      <c r="CK39" s="59"/>
      <c r="CL39" s="59"/>
      <c r="CM39" s="59"/>
      <c r="CN39" s="60"/>
      <c r="CO39" s="61"/>
      <c r="CP39" s="58"/>
      <c r="CQ39" s="58"/>
      <c r="CR39" s="58"/>
      <c r="CS39" s="58"/>
      <c r="CT39" s="58"/>
      <c r="CU39" s="58"/>
      <c r="CV39" s="58"/>
      <c r="CW39" s="58"/>
      <c r="CX39" s="58"/>
      <c r="CY39" s="59"/>
      <c r="CZ39" s="59"/>
      <c r="DA39" s="59"/>
      <c r="DB39" s="60"/>
      <c r="DC39" s="61"/>
      <c r="DD39" s="58"/>
      <c r="DE39" s="58"/>
      <c r="DF39" s="58"/>
      <c r="DG39" s="58"/>
      <c r="DH39" s="58"/>
      <c r="DI39" s="58"/>
      <c r="DJ39" s="58"/>
      <c r="DK39" s="58"/>
      <c r="DL39" s="58"/>
      <c r="DM39" s="59"/>
      <c r="DN39" s="59"/>
      <c r="DO39" s="59"/>
      <c r="DP39" s="60"/>
      <c r="DQ39" s="61"/>
      <c r="DR39" s="58"/>
      <c r="DS39" s="58"/>
      <c r="DT39" s="58"/>
      <c r="DU39" s="58"/>
      <c r="DV39" s="58"/>
      <c r="DW39" s="58"/>
      <c r="DX39" s="58"/>
      <c r="DY39" s="58"/>
      <c r="DZ39" s="58"/>
      <c r="EA39" s="59"/>
      <c r="EB39" s="59"/>
      <c r="EC39" s="59"/>
      <c r="ED39" s="60"/>
      <c r="EE39" s="61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59"/>
      <c r="EQ39" s="59"/>
      <c r="ER39" s="60"/>
    </row>
    <row r="40" spans="2:148" ht="18">
      <c r="B40" s="133" t="s">
        <v>124</v>
      </c>
      <c r="C40" s="136" t="s">
        <v>190</v>
      </c>
      <c r="D40" s="137"/>
      <c r="E40" s="137"/>
      <c r="F40" s="137" t="s">
        <v>146</v>
      </c>
      <c r="G40" s="152">
        <v>18</v>
      </c>
      <c r="H40" s="153">
        <v>4</v>
      </c>
      <c r="I40" s="5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23"/>
      <c r="U40" s="123"/>
      <c r="V40" s="119"/>
      <c r="W40" s="120"/>
      <c r="X40" s="118"/>
      <c r="Y40" s="118"/>
      <c r="Z40" s="118"/>
      <c r="AA40" s="118"/>
      <c r="AB40" s="118"/>
      <c r="AC40" s="118"/>
      <c r="AD40" s="118"/>
      <c r="AE40" s="118"/>
      <c r="AF40" s="118"/>
      <c r="AG40" s="123"/>
      <c r="AH40" s="123"/>
      <c r="AI40" s="123"/>
      <c r="AJ40" s="119"/>
      <c r="AK40" s="120"/>
      <c r="AL40" s="118"/>
      <c r="AM40" s="118"/>
      <c r="AN40" s="118"/>
      <c r="AO40" s="118"/>
      <c r="AP40" s="118"/>
      <c r="AQ40" s="118"/>
      <c r="AR40" s="118"/>
      <c r="AS40" s="118"/>
      <c r="AT40" s="118"/>
      <c r="AU40" s="123"/>
      <c r="AV40" s="123"/>
      <c r="AW40" s="123"/>
      <c r="AX40" s="119"/>
      <c r="AY40" s="120">
        <v>18</v>
      </c>
      <c r="AZ40" s="118"/>
      <c r="BA40" s="118"/>
      <c r="BB40" s="118"/>
      <c r="BC40" s="118"/>
      <c r="BD40" s="118"/>
      <c r="BE40" s="118"/>
      <c r="BF40" s="118"/>
      <c r="BG40" s="118"/>
      <c r="BH40" s="118"/>
      <c r="BI40" s="123"/>
      <c r="BJ40" s="123"/>
      <c r="BK40" s="123"/>
      <c r="BL40" s="119">
        <v>4</v>
      </c>
      <c r="BM40" s="61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59"/>
      <c r="BY40" s="59"/>
      <c r="BZ40" s="60"/>
      <c r="CA40" s="61"/>
      <c r="CB40" s="58"/>
      <c r="CC40" s="58"/>
      <c r="CD40" s="58"/>
      <c r="CE40" s="58"/>
      <c r="CF40" s="58"/>
      <c r="CG40" s="58"/>
      <c r="CH40" s="58"/>
      <c r="CI40" s="58"/>
      <c r="CJ40" s="58"/>
      <c r="CK40" s="59"/>
      <c r="CL40" s="59"/>
      <c r="CM40" s="59"/>
      <c r="CN40" s="60"/>
      <c r="CO40" s="61"/>
      <c r="CP40" s="58"/>
      <c r="CQ40" s="58"/>
      <c r="CR40" s="58"/>
      <c r="CS40" s="58"/>
      <c r="CT40" s="58"/>
      <c r="CU40" s="58"/>
      <c r="CV40" s="58"/>
      <c r="CW40" s="58"/>
      <c r="CX40" s="58"/>
      <c r="CY40" s="59"/>
      <c r="CZ40" s="59"/>
      <c r="DA40" s="59"/>
      <c r="DB40" s="60"/>
      <c r="DC40" s="61"/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59"/>
      <c r="DO40" s="59"/>
      <c r="DP40" s="60"/>
      <c r="DQ40" s="61"/>
      <c r="DR40" s="58"/>
      <c r="DS40" s="58"/>
      <c r="DT40" s="58"/>
      <c r="DU40" s="58"/>
      <c r="DV40" s="58"/>
      <c r="DW40" s="58"/>
      <c r="DX40" s="58"/>
      <c r="DY40" s="58"/>
      <c r="DZ40" s="58"/>
      <c r="EA40" s="59"/>
      <c r="EB40" s="59"/>
      <c r="EC40" s="59"/>
      <c r="ED40" s="60"/>
      <c r="EE40" s="61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9"/>
      <c r="EQ40" s="59"/>
      <c r="ER40" s="60"/>
    </row>
    <row r="41" spans="2:148" ht="18">
      <c r="B41" s="133" t="s">
        <v>125</v>
      </c>
      <c r="C41" s="136" t="s">
        <v>148</v>
      </c>
      <c r="D41" s="137"/>
      <c r="E41" s="137"/>
      <c r="F41" s="137" t="s">
        <v>117</v>
      </c>
      <c r="G41" s="152">
        <v>15</v>
      </c>
      <c r="H41" s="153">
        <v>0</v>
      </c>
      <c r="I41" s="58"/>
      <c r="J41" s="118"/>
      <c r="K41" s="118"/>
      <c r="L41" s="118"/>
      <c r="M41" s="118">
        <v>15</v>
      </c>
      <c r="N41" s="118"/>
      <c r="O41" s="118"/>
      <c r="P41" s="118"/>
      <c r="Q41" s="118"/>
      <c r="R41" s="118"/>
      <c r="S41" s="118"/>
      <c r="T41" s="123"/>
      <c r="U41" s="123"/>
      <c r="V41" s="119">
        <v>0</v>
      </c>
      <c r="W41" s="120"/>
      <c r="X41" s="118"/>
      <c r="Y41" s="118"/>
      <c r="Z41" s="118"/>
      <c r="AA41" s="118"/>
      <c r="AB41" s="118"/>
      <c r="AC41" s="118"/>
      <c r="AD41" s="118"/>
      <c r="AE41" s="118"/>
      <c r="AF41" s="118"/>
      <c r="AG41" s="123"/>
      <c r="AH41" s="123"/>
      <c r="AI41" s="123"/>
      <c r="AJ41" s="119"/>
      <c r="AK41" s="120"/>
      <c r="AL41" s="118"/>
      <c r="AM41" s="118"/>
      <c r="AN41" s="118"/>
      <c r="AO41" s="118"/>
      <c r="AP41" s="118"/>
      <c r="AQ41" s="118"/>
      <c r="AR41" s="118"/>
      <c r="AS41" s="118"/>
      <c r="AT41" s="118"/>
      <c r="AU41" s="123"/>
      <c r="AV41" s="123"/>
      <c r="AW41" s="123"/>
      <c r="AX41" s="119"/>
      <c r="AY41" s="120"/>
      <c r="AZ41" s="118"/>
      <c r="BA41" s="118"/>
      <c r="BB41" s="118"/>
      <c r="BC41" s="118"/>
      <c r="BD41" s="118"/>
      <c r="BE41" s="118"/>
      <c r="BF41" s="118"/>
      <c r="BG41" s="118"/>
      <c r="BH41" s="118"/>
      <c r="BI41" s="123"/>
      <c r="BJ41" s="123"/>
      <c r="BK41" s="123"/>
      <c r="BL41" s="119"/>
      <c r="BM41" s="61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59"/>
      <c r="BY41" s="59"/>
      <c r="BZ41" s="60"/>
      <c r="CA41" s="61"/>
      <c r="CB41" s="58"/>
      <c r="CC41" s="58"/>
      <c r="CD41" s="58"/>
      <c r="CE41" s="58"/>
      <c r="CF41" s="58"/>
      <c r="CG41" s="58"/>
      <c r="CH41" s="58"/>
      <c r="CI41" s="58"/>
      <c r="CJ41" s="58"/>
      <c r="CK41" s="59"/>
      <c r="CL41" s="59"/>
      <c r="CM41" s="59"/>
      <c r="CN41" s="60"/>
      <c r="CO41" s="61"/>
      <c r="CP41" s="58"/>
      <c r="CQ41" s="58"/>
      <c r="CR41" s="58"/>
      <c r="CS41" s="58"/>
      <c r="CT41" s="58"/>
      <c r="CU41" s="58"/>
      <c r="CV41" s="58"/>
      <c r="CW41" s="58"/>
      <c r="CX41" s="58"/>
      <c r="CY41" s="59"/>
      <c r="CZ41" s="59"/>
      <c r="DA41" s="59"/>
      <c r="DB41" s="60"/>
      <c r="DC41" s="61"/>
      <c r="DD41" s="58"/>
      <c r="DE41" s="58"/>
      <c r="DF41" s="58"/>
      <c r="DG41" s="58"/>
      <c r="DH41" s="58"/>
      <c r="DI41" s="58"/>
      <c r="DJ41" s="58"/>
      <c r="DK41" s="58"/>
      <c r="DL41" s="58"/>
      <c r="DM41" s="59"/>
      <c r="DN41" s="59"/>
      <c r="DO41" s="59"/>
      <c r="DP41" s="60"/>
      <c r="DQ41" s="61"/>
      <c r="DR41" s="58"/>
      <c r="DS41" s="58"/>
      <c r="DT41" s="58"/>
      <c r="DU41" s="58"/>
      <c r="DV41" s="58"/>
      <c r="DW41" s="58"/>
      <c r="DX41" s="58"/>
      <c r="DY41" s="58"/>
      <c r="DZ41" s="58"/>
      <c r="EA41" s="59"/>
      <c r="EB41" s="59"/>
      <c r="EC41" s="59"/>
      <c r="ED41" s="60"/>
      <c r="EE41" s="61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9"/>
      <c r="EQ41" s="59"/>
      <c r="ER41" s="60"/>
    </row>
    <row r="42" spans="2:148" ht="15.75">
      <c r="B42" s="228" t="s">
        <v>18</v>
      </c>
      <c r="C42" s="229"/>
      <c r="D42" s="230"/>
      <c r="E42" s="230"/>
      <c r="F42" s="231"/>
      <c r="G42" s="44">
        <f>SUM(G37:G41)</f>
        <v>168</v>
      </c>
      <c r="H42" s="43">
        <f>SUM(H37:H41)</f>
        <v>37</v>
      </c>
      <c r="I42" s="32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41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41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6"/>
      <c r="AY42" s="141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  <c r="BM42" s="35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5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7"/>
      <c r="CO42" s="35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7"/>
      <c r="DC42" s="35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7"/>
      <c r="DQ42" s="35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7"/>
      <c r="EE42" s="35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7"/>
    </row>
    <row r="43" spans="2:148" ht="15.75">
      <c r="B43" s="255" t="s">
        <v>162</v>
      </c>
      <c r="C43" s="268"/>
      <c r="D43" s="268"/>
      <c r="E43" s="268"/>
      <c r="F43" s="268"/>
      <c r="G43" s="268"/>
      <c r="H43" s="269"/>
      <c r="I43" s="3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7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7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7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7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7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7"/>
    </row>
    <row r="44" spans="2:148" s="1" customFormat="1" ht="15.75" customHeight="1">
      <c r="B44" s="304" t="s">
        <v>202</v>
      </c>
      <c r="C44" s="294"/>
      <c r="D44" s="294"/>
      <c r="E44" s="294"/>
      <c r="F44" s="294"/>
      <c r="G44" s="294"/>
      <c r="H44" s="294"/>
      <c r="I44" s="121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6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2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2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2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2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</row>
    <row r="45" spans="2:148" ht="15.75">
      <c r="B45" s="127" t="s">
        <v>115</v>
      </c>
      <c r="C45" s="134" t="s">
        <v>205</v>
      </c>
      <c r="D45" s="154"/>
      <c r="E45" s="129"/>
      <c r="F45" s="129" t="s">
        <v>117</v>
      </c>
      <c r="G45" s="148">
        <v>9</v>
      </c>
      <c r="H45" s="148">
        <v>1</v>
      </c>
      <c r="I45" s="118">
        <v>9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23"/>
      <c r="U45" s="123"/>
      <c r="V45" s="119">
        <v>1</v>
      </c>
      <c r="W45" s="120"/>
      <c r="X45" s="118"/>
      <c r="Y45" s="118"/>
      <c r="Z45" s="118"/>
      <c r="AA45" s="118"/>
      <c r="AB45" s="118"/>
      <c r="AC45" s="118"/>
      <c r="AD45" s="118"/>
      <c r="AE45" s="118"/>
      <c r="AF45" s="118"/>
      <c r="AG45" s="123"/>
      <c r="AH45" s="123"/>
      <c r="AI45" s="123"/>
      <c r="AJ45" s="119"/>
      <c r="AK45" s="120"/>
      <c r="AL45" s="118"/>
      <c r="AM45" s="118"/>
      <c r="AN45" s="118"/>
      <c r="AO45" s="118"/>
      <c r="AP45" s="118"/>
      <c r="AQ45" s="118"/>
      <c r="AR45" s="118"/>
      <c r="AS45" s="118"/>
      <c r="AT45" s="118"/>
      <c r="AU45" s="123"/>
      <c r="AV45" s="123"/>
      <c r="AW45" s="123"/>
      <c r="AX45" s="119"/>
      <c r="AY45" s="120"/>
      <c r="AZ45" s="118"/>
      <c r="BA45" s="118"/>
      <c r="BB45" s="118"/>
      <c r="BC45" s="118"/>
      <c r="BD45" s="118"/>
      <c r="BE45" s="118"/>
      <c r="BF45" s="118"/>
      <c r="BG45" s="118"/>
      <c r="BH45" s="118"/>
      <c r="BI45" s="123"/>
      <c r="BJ45" s="123"/>
      <c r="BK45" s="123"/>
      <c r="BL45" s="119"/>
      <c r="BM45" s="61"/>
      <c r="BN45" s="58"/>
      <c r="BO45" s="58"/>
      <c r="BP45" s="58"/>
      <c r="BQ45" s="58"/>
      <c r="BR45" s="58"/>
      <c r="BS45" s="58"/>
      <c r="BT45" s="58"/>
      <c r="BU45" s="58"/>
      <c r="BV45" s="58"/>
      <c r="BW45" s="59"/>
      <c r="BX45" s="59"/>
      <c r="BY45" s="59"/>
      <c r="BZ45" s="60"/>
      <c r="CA45" s="61"/>
      <c r="CB45" s="58"/>
      <c r="CC45" s="58"/>
      <c r="CD45" s="58"/>
      <c r="CE45" s="58"/>
      <c r="CF45" s="58"/>
      <c r="CG45" s="58"/>
      <c r="CH45" s="58"/>
      <c r="CI45" s="58"/>
      <c r="CJ45" s="58"/>
      <c r="CK45" s="59"/>
      <c r="CL45" s="59"/>
      <c r="CM45" s="59"/>
      <c r="CN45" s="60"/>
      <c r="CO45" s="61"/>
      <c r="CP45" s="58"/>
      <c r="CQ45" s="58"/>
      <c r="CR45" s="58"/>
      <c r="CS45" s="58"/>
      <c r="CT45" s="58"/>
      <c r="CU45" s="58"/>
      <c r="CV45" s="58"/>
      <c r="CW45" s="58"/>
      <c r="CX45" s="58"/>
      <c r="CY45" s="59"/>
      <c r="CZ45" s="59"/>
      <c r="DA45" s="59"/>
      <c r="DB45" s="60"/>
      <c r="DC45" s="61"/>
      <c r="DD45" s="58"/>
      <c r="DE45" s="58"/>
      <c r="DF45" s="58"/>
      <c r="DG45" s="58"/>
      <c r="DH45" s="58"/>
      <c r="DI45" s="58"/>
      <c r="DJ45" s="58"/>
      <c r="DK45" s="58"/>
      <c r="DL45" s="58"/>
      <c r="DM45" s="59"/>
      <c r="DN45" s="59"/>
      <c r="DO45" s="59"/>
      <c r="DP45" s="60"/>
      <c r="DQ45" s="61"/>
      <c r="DR45" s="58"/>
      <c r="DS45" s="58"/>
      <c r="DT45" s="58"/>
      <c r="DU45" s="58"/>
      <c r="DV45" s="58"/>
      <c r="DW45" s="58"/>
      <c r="DX45" s="58"/>
      <c r="DY45" s="58"/>
      <c r="DZ45" s="58"/>
      <c r="EA45" s="59"/>
      <c r="EB45" s="59"/>
      <c r="EC45" s="59"/>
      <c r="ED45" s="60"/>
      <c r="EE45" s="61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9"/>
      <c r="EQ45" s="59"/>
      <c r="ER45" s="60"/>
    </row>
    <row r="46" spans="2:148" ht="15.75">
      <c r="B46" s="155" t="s">
        <v>118</v>
      </c>
      <c r="C46" s="156" t="s">
        <v>216</v>
      </c>
      <c r="D46" s="154"/>
      <c r="E46" s="161"/>
      <c r="F46" s="161" t="s">
        <v>117</v>
      </c>
      <c r="G46" s="162">
        <v>9</v>
      </c>
      <c r="H46" s="163">
        <v>1</v>
      </c>
      <c r="I46" s="118">
        <v>9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23"/>
      <c r="U46" s="123"/>
      <c r="V46" s="119">
        <v>1</v>
      </c>
      <c r="W46" s="120"/>
      <c r="X46" s="118"/>
      <c r="Y46" s="118"/>
      <c r="Z46" s="118"/>
      <c r="AA46" s="118"/>
      <c r="AB46" s="118"/>
      <c r="AC46" s="118"/>
      <c r="AD46" s="118"/>
      <c r="AE46" s="118"/>
      <c r="AF46" s="118"/>
      <c r="AG46" s="123"/>
      <c r="AH46" s="123"/>
      <c r="AI46" s="123"/>
      <c r="AJ46" s="119"/>
      <c r="AK46" s="120"/>
      <c r="AL46" s="118"/>
      <c r="AM46" s="118"/>
      <c r="AN46" s="118"/>
      <c r="AO46" s="118"/>
      <c r="AP46" s="118"/>
      <c r="AQ46" s="118"/>
      <c r="AR46" s="118"/>
      <c r="AS46" s="118"/>
      <c r="AT46" s="118"/>
      <c r="AU46" s="123"/>
      <c r="AV46" s="123"/>
      <c r="AW46" s="123"/>
      <c r="AX46" s="119"/>
      <c r="AY46" s="120"/>
      <c r="AZ46" s="118"/>
      <c r="BA46" s="118"/>
      <c r="BB46" s="118"/>
      <c r="BC46" s="118"/>
      <c r="BD46" s="118"/>
      <c r="BE46" s="118"/>
      <c r="BF46" s="118"/>
      <c r="BG46" s="118"/>
      <c r="BH46" s="118"/>
      <c r="BI46" s="123"/>
      <c r="BJ46" s="123"/>
      <c r="BK46" s="123"/>
      <c r="BL46" s="119"/>
      <c r="BM46" s="61"/>
      <c r="BN46" s="58"/>
      <c r="BO46" s="58"/>
      <c r="BP46" s="58"/>
      <c r="BQ46" s="58"/>
      <c r="BR46" s="58"/>
      <c r="BS46" s="58"/>
      <c r="BT46" s="58"/>
      <c r="BU46" s="58"/>
      <c r="BV46" s="58"/>
      <c r="BW46" s="59"/>
      <c r="BX46" s="59"/>
      <c r="BY46" s="59"/>
      <c r="BZ46" s="60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59"/>
      <c r="CM46" s="59"/>
      <c r="CN46" s="60"/>
      <c r="CO46" s="61"/>
      <c r="CP46" s="58"/>
      <c r="CQ46" s="58"/>
      <c r="CR46" s="58"/>
      <c r="CS46" s="58"/>
      <c r="CT46" s="58"/>
      <c r="CU46" s="58"/>
      <c r="CV46" s="58"/>
      <c r="CW46" s="58"/>
      <c r="CX46" s="58"/>
      <c r="CY46" s="59"/>
      <c r="CZ46" s="59"/>
      <c r="DA46" s="59"/>
      <c r="DB46" s="60"/>
      <c r="DC46" s="61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9"/>
      <c r="DO46" s="59"/>
      <c r="DP46" s="60"/>
      <c r="DQ46" s="61"/>
      <c r="DR46" s="58"/>
      <c r="DS46" s="58"/>
      <c r="DT46" s="58"/>
      <c r="DU46" s="58"/>
      <c r="DV46" s="58"/>
      <c r="DW46" s="58"/>
      <c r="DX46" s="58"/>
      <c r="DY46" s="58"/>
      <c r="DZ46" s="58"/>
      <c r="EA46" s="59"/>
      <c r="EB46" s="59"/>
      <c r="EC46" s="59"/>
      <c r="ED46" s="60"/>
      <c r="EE46" s="61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9"/>
      <c r="EQ46" s="59"/>
      <c r="ER46" s="60"/>
    </row>
    <row r="47" spans="2:148" ht="15.75">
      <c r="B47" s="155" t="s">
        <v>217</v>
      </c>
      <c r="C47" s="134" t="s">
        <v>218</v>
      </c>
      <c r="D47" s="154"/>
      <c r="E47" s="192"/>
      <c r="F47" s="192" t="s">
        <v>117</v>
      </c>
      <c r="G47" s="190">
        <v>18</v>
      </c>
      <c r="H47" s="153">
        <v>2</v>
      </c>
      <c r="I47" s="142"/>
      <c r="J47" s="142"/>
      <c r="K47" s="142"/>
      <c r="L47" s="142"/>
      <c r="M47" s="142">
        <v>18</v>
      </c>
      <c r="N47" s="118"/>
      <c r="O47" s="118"/>
      <c r="P47" s="118"/>
      <c r="Q47" s="118"/>
      <c r="R47" s="118"/>
      <c r="S47" s="118"/>
      <c r="T47" s="123"/>
      <c r="U47" s="123"/>
      <c r="V47" s="119">
        <v>2</v>
      </c>
      <c r="W47" s="120"/>
      <c r="X47" s="118"/>
      <c r="Y47" s="118"/>
      <c r="Z47" s="118"/>
      <c r="AA47" s="118"/>
      <c r="AB47" s="118"/>
      <c r="AC47" s="118"/>
      <c r="AD47" s="118"/>
      <c r="AE47" s="118"/>
      <c r="AF47" s="118"/>
      <c r="AG47" s="123"/>
      <c r="AH47" s="123"/>
      <c r="AI47" s="123"/>
      <c r="AJ47" s="119"/>
      <c r="AK47" s="120"/>
      <c r="AL47" s="118"/>
      <c r="AM47" s="118"/>
      <c r="AN47" s="118"/>
      <c r="AO47" s="118"/>
      <c r="AP47" s="118"/>
      <c r="AQ47" s="118"/>
      <c r="AR47" s="118"/>
      <c r="AS47" s="118"/>
      <c r="AT47" s="118"/>
      <c r="AU47" s="123"/>
      <c r="AV47" s="123"/>
      <c r="AW47" s="123"/>
      <c r="AX47" s="119"/>
      <c r="AY47" s="120"/>
      <c r="AZ47" s="118"/>
      <c r="BA47" s="118"/>
      <c r="BB47" s="118"/>
      <c r="BC47" s="118"/>
      <c r="BD47" s="118"/>
      <c r="BE47" s="118"/>
      <c r="BF47" s="118"/>
      <c r="BG47" s="118"/>
      <c r="BH47" s="118"/>
      <c r="BI47" s="123"/>
      <c r="BJ47" s="123"/>
      <c r="BK47" s="123"/>
      <c r="BL47" s="119"/>
      <c r="BM47" s="61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59"/>
      <c r="BY47" s="59"/>
      <c r="BZ47" s="60"/>
      <c r="CA47" s="61"/>
      <c r="CB47" s="58"/>
      <c r="CC47" s="58"/>
      <c r="CD47" s="58"/>
      <c r="CE47" s="58"/>
      <c r="CF47" s="58"/>
      <c r="CG47" s="58"/>
      <c r="CH47" s="58"/>
      <c r="CI47" s="58"/>
      <c r="CJ47" s="58"/>
      <c r="CK47" s="59"/>
      <c r="CL47" s="59"/>
      <c r="CM47" s="59"/>
      <c r="CN47" s="60"/>
      <c r="CO47" s="61"/>
      <c r="CP47" s="58"/>
      <c r="CQ47" s="58"/>
      <c r="CR47" s="58"/>
      <c r="CS47" s="58"/>
      <c r="CT47" s="58"/>
      <c r="CU47" s="58"/>
      <c r="CV47" s="58"/>
      <c r="CW47" s="58"/>
      <c r="CX47" s="58"/>
      <c r="CY47" s="59"/>
      <c r="CZ47" s="59"/>
      <c r="DA47" s="59"/>
      <c r="DB47" s="60"/>
      <c r="DC47" s="61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9"/>
      <c r="DO47" s="59"/>
      <c r="DP47" s="60"/>
      <c r="DQ47" s="61"/>
      <c r="DR47" s="58"/>
      <c r="DS47" s="58"/>
      <c r="DT47" s="58"/>
      <c r="DU47" s="58"/>
      <c r="DV47" s="58"/>
      <c r="DW47" s="58"/>
      <c r="DX47" s="58"/>
      <c r="DY47" s="58"/>
      <c r="DZ47" s="58"/>
      <c r="EA47" s="59"/>
      <c r="EB47" s="59"/>
      <c r="EC47" s="59"/>
      <c r="ED47" s="60"/>
      <c r="EE47" s="61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9"/>
      <c r="EQ47" s="59"/>
      <c r="ER47" s="60"/>
    </row>
    <row r="48" spans="2:148" ht="30">
      <c r="B48" s="155" t="s">
        <v>124</v>
      </c>
      <c r="C48" s="84" t="s">
        <v>203</v>
      </c>
      <c r="D48" s="154">
        <v>3</v>
      </c>
      <c r="E48" s="129"/>
      <c r="F48" s="129" t="s">
        <v>145</v>
      </c>
      <c r="G48" s="190">
        <v>72</v>
      </c>
      <c r="H48" s="153">
        <v>12</v>
      </c>
      <c r="I48" s="142"/>
      <c r="J48" s="142"/>
      <c r="K48" s="142"/>
      <c r="L48" s="142"/>
      <c r="M48" s="142">
        <v>18</v>
      </c>
      <c r="N48" s="118"/>
      <c r="O48" s="118"/>
      <c r="P48" s="118"/>
      <c r="Q48" s="118"/>
      <c r="R48" s="118"/>
      <c r="S48" s="118"/>
      <c r="T48" s="123"/>
      <c r="U48" s="123"/>
      <c r="V48" s="119">
        <v>2</v>
      </c>
      <c r="W48" s="120"/>
      <c r="X48" s="118"/>
      <c r="Y48" s="118"/>
      <c r="Z48" s="118"/>
      <c r="AA48" s="118">
        <v>36</v>
      </c>
      <c r="AB48" s="118"/>
      <c r="AC48" s="118"/>
      <c r="AD48" s="118"/>
      <c r="AE48" s="118"/>
      <c r="AF48" s="118"/>
      <c r="AG48" s="123"/>
      <c r="AH48" s="123"/>
      <c r="AI48" s="123"/>
      <c r="AJ48" s="119">
        <v>4</v>
      </c>
      <c r="AK48" s="120"/>
      <c r="AL48" s="118"/>
      <c r="AM48" s="118"/>
      <c r="AN48" s="118"/>
      <c r="AO48" s="118">
        <v>18</v>
      </c>
      <c r="AP48" s="118"/>
      <c r="AQ48" s="118"/>
      <c r="AR48" s="118"/>
      <c r="AS48" s="118"/>
      <c r="AT48" s="118"/>
      <c r="AU48" s="123"/>
      <c r="AV48" s="123"/>
      <c r="AW48" s="123"/>
      <c r="AX48" s="119">
        <v>6</v>
      </c>
      <c r="AY48" s="120"/>
      <c r="AZ48" s="118"/>
      <c r="BA48" s="118"/>
      <c r="BB48" s="118"/>
      <c r="BC48" s="118"/>
      <c r="BD48" s="118"/>
      <c r="BE48" s="118"/>
      <c r="BF48" s="118"/>
      <c r="BG48" s="118"/>
      <c r="BH48" s="118"/>
      <c r="BI48" s="123"/>
      <c r="BJ48" s="123"/>
      <c r="BK48" s="123"/>
      <c r="BL48" s="119"/>
      <c r="BM48" s="61"/>
      <c r="BN48" s="58"/>
      <c r="BO48" s="58"/>
      <c r="BP48" s="58"/>
      <c r="BQ48" s="58"/>
      <c r="BR48" s="58"/>
      <c r="BS48" s="58"/>
      <c r="BT48" s="58"/>
      <c r="BU48" s="58"/>
      <c r="BV48" s="58"/>
      <c r="BW48" s="59"/>
      <c r="BX48" s="59"/>
      <c r="BY48" s="59"/>
      <c r="BZ48" s="60"/>
      <c r="CA48" s="61"/>
      <c r="CB48" s="58"/>
      <c r="CC48" s="58"/>
      <c r="CD48" s="58"/>
      <c r="CE48" s="58"/>
      <c r="CF48" s="58"/>
      <c r="CG48" s="58"/>
      <c r="CH48" s="58"/>
      <c r="CI48" s="58"/>
      <c r="CJ48" s="58"/>
      <c r="CK48" s="59"/>
      <c r="CL48" s="59"/>
      <c r="CM48" s="59"/>
      <c r="CN48" s="60"/>
      <c r="CO48" s="61"/>
      <c r="CP48" s="58"/>
      <c r="CQ48" s="58"/>
      <c r="CR48" s="58"/>
      <c r="CS48" s="58"/>
      <c r="CT48" s="58"/>
      <c r="CU48" s="58"/>
      <c r="CV48" s="58"/>
      <c r="CW48" s="58"/>
      <c r="CX48" s="58"/>
      <c r="CY48" s="59"/>
      <c r="CZ48" s="59"/>
      <c r="DA48" s="59"/>
      <c r="DB48" s="60"/>
      <c r="DC48" s="61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9"/>
      <c r="DO48" s="59"/>
      <c r="DP48" s="60"/>
      <c r="DQ48" s="61"/>
      <c r="DR48" s="58"/>
      <c r="DS48" s="58"/>
      <c r="DT48" s="58"/>
      <c r="DU48" s="58"/>
      <c r="DV48" s="58"/>
      <c r="DW48" s="58"/>
      <c r="DX48" s="58"/>
      <c r="DY48" s="58"/>
      <c r="DZ48" s="58"/>
      <c r="EA48" s="59"/>
      <c r="EB48" s="59"/>
      <c r="EC48" s="59"/>
      <c r="ED48" s="60"/>
      <c r="EE48" s="61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9"/>
      <c r="EQ48" s="59"/>
      <c r="ER48" s="60"/>
    </row>
    <row r="49" spans="2:148" ht="15.75">
      <c r="B49" s="155" t="s">
        <v>125</v>
      </c>
      <c r="C49" s="84" t="s">
        <v>219</v>
      </c>
      <c r="D49" s="154"/>
      <c r="E49" s="129"/>
      <c r="F49" s="129" t="s">
        <v>120</v>
      </c>
      <c r="G49" s="190">
        <v>9</v>
      </c>
      <c r="H49" s="153">
        <v>1</v>
      </c>
      <c r="I49" s="142"/>
      <c r="J49" s="142"/>
      <c r="K49" s="142"/>
      <c r="L49" s="142"/>
      <c r="M49" s="142"/>
      <c r="N49" s="118"/>
      <c r="O49" s="118"/>
      <c r="P49" s="118"/>
      <c r="Q49" s="118"/>
      <c r="R49" s="118"/>
      <c r="S49" s="118"/>
      <c r="T49" s="123"/>
      <c r="U49" s="123"/>
      <c r="V49" s="119"/>
      <c r="W49" s="120"/>
      <c r="X49" s="118"/>
      <c r="Y49" s="118"/>
      <c r="Z49" s="118"/>
      <c r="AA49" s="118">
        <v>9</v>
      </c>
      <c r="AB49" s="118"/>
      <c r="AC49" s="118"/>
      <c r="AD49" s="118"/>
      <c r="AE49" s="118"/>
      <c r="AF49" s="118"/>
      <c r="AG49" s="123"/>
      <c r="AH49" s="123"/>
      <c r="AI49" s="123"/>
      <c r="AJ49" s="119">
        <v>1</v>
      </c>
      <c r="AK49" s="120"/>
      <c r="AL49" s="118"/>
      <c r="AM49" s="118"/>
      <c r="AN49" s="118"/>
      <c r="AO49" s="118"/>
      <c r="AP49" s="118"/>
      <c r="AQ49" s="118"/>
      <c r="AR49" s="118"/>
      <c r="AS49" s="118"/>
      <c r="AT49" s="118"/>
      <c r="AU49" s="123"/>
      <c r="AV49" s="123"/>
      <c r="AW49" s="123"/>
      <c r="AX49" s="119"/>
      <c r="AY49" s="120"/>
      <c r="AZ49" s="118"/>
      <c r="BA49" s="118"/>
      <c r="BB49" s="118"/>
      <c r="BC49" s="118"/>
      <c r="BD49" s="118"/>
      <c r="BE49" s="118"/>
      <c r="BF49" s="118"/>
      <c r="BG49" s="118"/>
      <c r="BH49" s="118"/>
      <c r="BI49" s="123"/>
      <c r="BJ49" s="123"/>
      <c r="BK49" s="123"/>
      <c r="BL49" s="119"/>
      <c r="BM49" s="61"/>
      <c r="BN49" s="58"/>
      <c r="BO49" s="58"/>
      <c r="BP49" s="58"/>
      <c r="BQ49" s="58"/>
      <c r="BR49" s="58"/>
      <c r="BS49" s="58"/>
      <c r="BT49" s="58"/>
      <c r="BU49" s="58"/>
      <c r="BV49" s="58"/>
      <c r="BW49" s="59"/>
      <c r="BX49" s="59"/>
      <c r="BY49" s="59"/>
      <c r="BZ49" s="60"/>
      <c r="CA49" s="61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9"/>
      <c r="CM49" s="59"/>
      <c r="CN49" s="60"/>
      <c r="CO49" s="61"/>
      <c r="CP49" s="58"/>
      <c r="CQ49" s="58"/>
      <c r="CR49" s="58"/>
      <c r="CS49" s="58"/>
      <c r="CT49" s="58"/>
      <c r="CU49" s="58"/>
      <c r="CV49" s="58"/>
      <c r="CW49" s="58"/>
      <c r="CX49" s="58"/>
      <c r="CY49" s="59"/>
      <c r="CZ49" s="59"/>
      <c r="DA49" s="59"/>
      <c r="DB49" s="60"/>
      <c r="DC49" s="61"/>
      <c r="DD49" s="58"/>
      <c r="DE49" s="58"/>
      <c r="DF49" s="58"/>
      <c r="DG49" s="58"/>
      <c r="DH49" s="58"/>
      <c r="DI49" s="58"/>
      <c r="DJ49" s="58"/>
      <c r="DK49" s="58"/>
      <c r="DL49" s="58"/>
      <c r="DM49" s="59"/>
      <c r="DN49" s="59"/>
      <c r="DO49" s="59"/>
      <c r="DP49" s="60"/>
      <c r="DQ49" s="61"/>
      <c r="DR49" s="58"/>
      <c r="DS49" s="58"/>
      <c r="DT49" s="58"/>
      <c r="DU49" s="58"/>
      <c r="DV49" s="58"/>
      <c r="DW49" s="58"/>
      <c r="DX49" s="58"/>
      <c r="DY49" s="58"/>
      <c r="DZ49" s="58"/>
      <c r="EA49" s="59"/>
      <c r="EB49" s="59"/>
      <c r="EC49" s="59"/>
      <c r="ED49" s="60"/>
      <c r="EE49" s="61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9"/>
      <c r="EQ49" s="59"/>
      <c r="ER49" s="60"/>
    </row>
    <row r="50" spans="2:148" ht="15.75">
      <c r="B50" s="155" t="s">
        <v>128</v>
      </c>
      <c r="C50" s="84" t="s">
        <v>220</v>
      </c>
      <c r="D50" s="154"/>
      <c r="E50" s="129"/>
      <c r="F50" s="129" t="s">
        <v>120</v>
      </c>
      <c r="G50" s="190">
        <v>18</v>
      </c>
      <c r="H50" s="153">
        <v>1</v>
      </c>
      <c r="I50" s="142"/>
      <c r="J50" s="142"/>
      <c r="K50" s="142"/>
      <c r="L50" s="142"/>
      <c r="M50" s="142"/>
      <c r="N50" s="118"/>
      <c r="O50" s="118"/>
      <c r="P50" s="118"/>
      <c r="Q50" s="118"/>
      <c r="R50" s="118"/>
      <c r="S50" s="118"/>
      <c r="T50" s="123"/>
      <c r="U50" s="123"/>
      <c r="V50" s="119"/>
      <c r="W50" s="120"/>
      <c r="X50" s="118"/>
      <c r="Y50" s="118"/>
      <c r="Z50" s="118"/>
      <c r="AA50" s="118">
        <v>18</v>
      </c>
      <c r="AB50" s="118"/>
      <c r="AC50" s="118"/>
      <c r="AD50" s="118"/>
      <c r="AE50" s="118"/>
      <c r="AF50" s="118"/>
      <c r="AG50" s="123"/>
      <c r="AH50" s="123"/>
      <c r="AI50" s="123"/>
      <c r="AJ50" s="119">
        <v>1</v>
      </c>
      <c r="AK50" s="120"/>
      <c r="AL50" s="118"/>
      <c r="AM50" s="118"/>
      <c r="AN50" s="118"/>
      <c r="AO50" s="118"/>
      <c r="AP50" s="118"/>
      <c r="AQ50" s="118"/>
      <c r="AR50" s="118"/>
      <c r="AS50" s="118"/>
      <c r="AT50" s="118"/>
      <c r="AU50" s="123"/>
      <c r="AV50" s="123"/>
      <c r="AW50" s="123"/>
      <c r="AX50" s="119"/>
      <c r="AY50" s="120"/>
      <c r="AZ50" s="118"/>
      <c r="BA50" s="118"/>
      <c r="BB50" s="118"/>
      <c r="BC50" s="118"/>
      <c r="BD50" s="118"/>
      <c r="BE50" s="118"/>
      <c r="BF50" s="118"/>
      <c r="BG50" s="118"/>
      <c r="BH50" s="118"/>
      <c r="BI50" s="123"/>
      <c r="BJ50" s="123"/>
      <c r="BK50" s="123"/>
      <c r="BL50" s="119"/>
      <c r="BM50" s="61"/>
      <c r="BN50" s="58"/>
      <c r="BO50" s="58"/>
      <c r="BP50" s="58"/>
      <c r="BQ50" s="58"/>
      <c r="BR50" s="58"/>
      <c r="BS50" s="58"/>
      <c r="BT50" s="58"/>
      <c r="BU50" s="58"/>
      <c r="BV50" s="58"/>
      <c r="BW50" s="59"/>
      <c r="BX50" s="59"/>
      <c r="BY50" s="59"/>
      <c r="BZ50" s="60"/>
      <c r="CA50" s="61"/>
      <c r="CB50" s="58"/>
      <c r="CC50" s="58"/>
      <c r="CD50" s="58"/>
      <c r="CE50" s="58"/>
      <c r="CF50" s="58"/>
      <c r="CG50" s="58"/>
      <c r="CH50" s="58"/>
      <c r="CI50" s="58"/>
      <c r="CJ50" s="58"/>
      <c r="CK50" s="59"/>
      <c r="CL50" s="59"/>
      <c r="CM50" s="59"/>
      <c r="CN50" s="60"/>
      <c r="CO50" s="61"/>
      <c r="CP50" s="58"/>
      <c r="CQ50" s="58"/>
      <c r="CR50" s="58"/>
      <c r="CS50" s="58"/>
      <c r="CT50" s="58"/>
      <c r="CU50" s="58"/>
      <c r="CV50" s="58"/>
      <c r="CW50" s="58"/>
      <c r="CX50" s="58"/>
      <c r="CY50" s="59"/>
      <c r="CZ50" s="59"/>
      <c r="DA50" s="59"/>
      <c r="DB50" s="60"/>
      <c r="DC50" s="61"/>
      <c r="DD50" s="58"/>
      <c r="DE50" s="58"/>
      <c r="DF50" s="58"/>
      <c r="DG50" s="58"/>
      <c r="DH50" s="58"/>
      <c r="DI50" s="58"/>
      <c r="DJ50" s="58"/>
      <c r="DK50" s="58"/>
      <c r="DL50" s="58"/>
      <c r="DM50" s="59"/>
      <c r="DN50" s="59"/>
      <c r="DO50" s="59"/>
      <c r="DP50" s="60"/>
      <c r="DQ50" s="61"/>
      <c r="DR50" s="58"/>
      <c r="DS50" s="58"/>
      <c r="DT50" s="58"/>
      <c r="DU50" s="58"/>
      <c r="DV50" s="58"/>
      <c r="DW50" s="58"/>
      <c r="DX50" s="58"/>
      <c r="DY50" s="58"/>
      <c r="DZ50" s="58"/>
      <c r="EA50" s="59"/>
      <c r="EB50" s="59"/>
      <c r="EC50" s="59"/>
      <c r="ED50" s="60"/>
      <c r="EE50" s="61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9"/>
      <c r="EQ50" s="59"/>
      <c r="ER50" s="60"/>
    </row>
    <row r="51" spans="2:148" ht="15.75">
      <c r="B51" s="155" t="s">
        <v>130</v>
      </c>
      <c r="C51" s="84" t="s">
        <v>204</v>
      </c>
      <c r="D51" s="154"/>
      <c r="E51" s="129"/>
      <c r="F51" s="129" t="s">
        <v>133</v>
      </c>
      <c r="G51" s="190">
        <v>18</v>
      </c>
      <c r="H51" s="153">
        <v>2</v>
      </c>
      <c r="I51" s="5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23"/>
      <c r="U51" s="123"/>
      <c r="V51" s="119"/>
      <c r="W51" s="120"/>
      <c r="X51" s="118"/>
      <c r="Y51" s="118"/>
      <c r="Z51" s="118"/>
      <c r="AA51" s="118"/>
      <c r="AB51" s="118"/>
      <c r="AC51" s="118"/>
      <c r="AD51" s="118"/>
      <c r="AE51" s="118"/>
      <c r="AF51" s="118"/>
      <c r="AG51" s="123"/>
      <c r="AH51" s="123"/>
      <c r="AI51" s="123"/>
      <c r="AJ51" s="119"/>
      <c r="AK51" s="120"/>
      <c r="AL51" s="118"/>
      <c r="AM51" s="118"/>
      <c r="AN51" s="118"/>
      <c r="AO51" s="118">
        <v>18</v>
      </c>
      <c r="AP51" s="118"/>
      <c r="AQ51" s="118"/>
      <c r="AR51" s="118"/>
      <c r="AS51" s="118"/>
      <c r="AT51" s="118"/>
      <c r="AU51" s="123"/>
      <c r="AV51" s="123"/>
      <c r="AW51" s="123"/>
      <c r="AX51" s="119">
        <v>2</v>
      </c>
      <c r="AY51" s="120"/>
      <c r="AZ51" s="118"/>
      <c r="BA51" s="118"/>
      <c r="BB51" s="118"/>
      <c r="BC51" s="118"/>
      <c r="BD51" s="118"/>
      <c r="BE51" s="118"/>
      <c r="BF51" s="118"/>
      <c r="BG51" s="118"/>
      <c r="BH51" s="118"/>
      <c r="BI51" s="123"/>
      <c r="BJ51" s="123"/>
      <c r="BK51" s="123"/>
      <c r="BL51" s="119"/>
      <c r="BM51" s="61"/>
      <c r="BN51" s="58"/>
      <c r="BO51" s="58"/>
      <c r="BP51" s="58"/>
      <c r="BQ51" s="58"/>
      <c r="BR51" s="58"/>
      <c r="BS51" s="58"/>
      <c r="BT51" s="58"/>
      <c r="BU51" s="58"/>
      <c r="BV51" s="58"/>
      <c r="BW51" s="59"/>
      <c r="BX51" s="59"/>
      <c r="BY51" s="59"/>
      <c r="BZ51" s="60"/>
      <c r="CA51" s="61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9"/>
      <c r="CM51" s="59"/>
      <c r="CN51" s="60"/>
      <c r="CO51" s="61"/>
      <c r="CP51" s="58"/>
      <c r="CQ51" s="58"/>
      <c r="CR51" s="58"/>
      <c r="CS51" s="58"/>
      <c r="CT51" s="58"/>
      <c r="CU51" s="58"/>
      <c r="CV51" s="58"/>
      <c r="CW51" s="58"/>
      <c r="CX51" s="58"/>
      <c r="CY51" s="59"/>
      <c r="CZ51" s="59"/>
      <c r="DA51" s="59"/>
      <c r="DB51" s="60"/>
      <c r="DC51" s="61"/>
      <c r="DD51" s="58"/>
      <c r="DE51" s="58"/>
      <c r="DF51" s="58"/>
      <c r="DG51" s="58"/>
      <c r="DH51" s="58"/>
      <c r="DI51" s="58"/>
      <c r="DJ51" s="58"/>
      <c r="DK51" s="58"/>
      <c r="DL51" s="58"/>
      <c r="DM51" s="59"/>
      <c r="DN51" s="59"/>
      <c r="DO51" s="59"/>
      <c r="DP51" s="60"/>
      <c r="DQ51" s="61"/>
      <c r="DR51" s="58"/>
      <c r="DS51" s="58"/>
      <c r="DT51" s="58"/>
      <c r="DU51" s="58"/>
      <c r="DV51" s="58"/>
      <c r="DW51" s="58"/>
      <c r="DX51" s="58"/>
      <c r="DY51" s="58"/>
      <c r="DZ51" s="58"/>
      <c r="EA51" s="59"/>
      <c r="EB51" s="59"/>
      <c r="EC51" s="59"/>
      <c r="ED51" s="60"/>
      <c r="EE51" s="61"/>
      <c r="EF51" s="58"/>
      <c r="EG51" s="58"/>
      <c r="EH51" s="58"/>
      <c r="EI51" s="58"/>
      <c r="EJ51" s="58"/>
      <c r="EK51" s="58"/>
      <c r="EL51" s="58"/>
      <c r="EM51" s="58"/>
      <c r="EN51" s="58"/>
      <c r="EO51" s="59"/>
      <c r="EP51" s="59"/>
      <c r="EQ51" s="59"/>
      <c r="ER51" s="60"/>
    </row>
    <row r="52" spans="2:148" ht="15.75">
      <c r="B52" s="127"/>
      <c r="C52" s="84"/>
      <c r="D52" s="154"/>
      <c r="E52" s="153"/>
      <c r="F52" s="184"/>
      <c r="G52" s="153"/>
      <c r="H52" s="153"/>
      <c r="I52" s="5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3"/>
      <c r="U52" s="123"/>
      <c r="V52" s="119"/>
      <c r="W52" s="120"/>
      <c r="X52" s="118"/>
      <c r="Y52" s="118"/>
      <c r="Z52" s="118"/>
      <c r="AA52" s="118"/>
      <c r="AB52" s="118"/>
      <c r="AC52" s="118"/>
      <c r="AD52" s="142"/>
      <c r="AE52" s="142"/>
      <c r="AF52" s="118"/>
      <c r="AG52" s="123"/>
      <c r="AH52" s="123"/>
      <c r="AI52" s="123"/>
      <c r="AJ52" s="119"/>
      <c r="AK52" s="120"/>
      <c r="AL52" s="118"/>
      <c r="AM52" s="118"/>
      <c r="AN52" s="118"/>
      <c r="AO52" s="118"/>
      <c r="AP52" s="118"/>
      <c r="AQ52" s="118"/>
      <c r="AR52" s="118"/>
      <c r="AS52" s="118"/>
      <c r="AT52" s="118"/>
      <c r="AU52" s="123"/>
      <c r="AV52" s="123"/>
      <c r="AW52" s="123"/>
      <c r="AX52" s="144"/>
      <c r="AY52" s="120"/>
      <c r="AZ52" s="118"/>
      <c r="BA52" s="118"/>
      <c r="BB52" s="118"/>
      <c r="BC52" s="118"/>
      <c r="BD52" s="118"/>
      <c r="BE52" s="118"/>
      <c r="BF52" s="118"/>
      <c r="BG52" s="118"/>
      <c r="BH52" s="118"/>
      <c r="BI52" s="123"/>
      <c r="BJ52" s="123"/>
      <c r="BK52" s="123"/>
      <c r="BL52" s="119"/>
      <c r="BM52" s="61"/>
      <c r="BN52" s="58"/>
      <c r="BO52" s="58"/>
      <c r="BP52" s="58"/>
      <c r="BQ52" s="58"/>
      <c r="BR52" s="58"/>
      <c r="BS52" s="58"/>
      <c r="BT52" s="58"/>
      <c r="BU52" s="58"/>
      <c r="BV52" s="58"/>
      <c r="BW52" s="59"/>
      <c r="BX52" s="59"/>
      <c r="BY52" s="59"/>
      <c r="BZ52" s="60"/>
      <c r="CA52" s="61"/>
      <c r="CB52" s="58"/>
      <c r="CC52" s="58"/>
      <c r="CD52" s="58"/>
      <c r="CE52" s="58"/>
      <c r="CF52" s="58"/>
      <c r="CG52" s="58"/>
      <c r="CH52" s="58"/>
      <c r="CI52" s="58"/>
      <c r="CJ52" s="58"/>
      <c r="CK52" s="59"/>
      <c r="CL52" s="59"/>
      <c r="CM52" s="59"/>
      <c r="CN52" s="60"/>
      <c r="CO52" s="61"/>
      <c r="CP52" s="58"/>
      <c r="CQ52" s="58"/>
      <c r="CR52" s="58"/>
      <c r="CS52" s="58"/>
      <c r="CT52" s="58"/>
      <c r="CU52" s="58"/>
      <c r="CV52" s="58"/>
      <c r="CW52" s="58"/>
      <c r="CX52" s="58"/>
      <c r="CY52" s="59"/>
      <c r="CZ52" s="59"/>
      <c r="DA52" s="59"/>
      <c r="DB52" s="60"/>
      <c r="DC52" s="61"/>
      <c r="DD52" s="58"/>
      <c r="DE52" s="58"/>
      <c r="DF52" s="58"/>
      <c r="DG52" s="58"/>
      <c r="DH52" s="58"/>
      <c r="DI52" s="58"/>
      <c r="DJ52" s="58"/>
      <c r="DK52" s="58"/>
      <c r="DL52" s="58"/>
      <c r="DM52" s="59"/>
      <c r="DN52" s="59"/>
      <c r="DO52" s="59"/>
      <c r="DP52" s="60"/>
      <c r="DQ52" s="61"/>
      <c r="DR52" s="58"/>
      <c r="DS52" s="58"/>
      <c r="DT52" s="58"/>
      <c r="DU52" s="58"/>
      <c r="DV52" s="58"/>
      <c r="DW52" s="58"/>
      <c r="DX52" s="58"/>
      <c r="DY52" s="58"/>
      <c r="DZ52" s="58"/>
      <c r="EA52" s="59"/>
      <c r="EB52" s="59"/>
      <c r="EC52" s="59"/>
      <c r="ED52" s="60"/>
      <c r="EE52" s="61"/>
      <c r="EF52" s="58"/>
      <c r="EG52" s="58"/>
      <c r="EH52" s="58"/>
      <c r="EI52" s="58"/>
      <c r="EJ52" s="58"/>
      <c r="EK52" s="58"/>
      <c r="EL52" s="58"/>
      <c r="EM52" s="58"/>
      <c r="EN52" s="58"/>
      <c r="EO52" s="59"/>
      <c r="EP52" s="59"/>
      <c r="EQ52" s="59"/>
      <c r="ER52" s="60"/>
    </row>
    <row r="53" spans="2:148" ht="15.75">
      <c r="B53" s="228" t="s">
        <v>18</v>
      </c>
      <c r="C53" s="229"/>
      <c r="D53" s="230"/>
      <c r="E53" s="230"/>
      <c r="F53" s="231"/>
      <c r="G53" s="44">
        <f>SUM(G45:G52)</f>
        <v>153</v>
      </c>
      <c r="H53" s="43">
        <f>SUM(H45:H52)</f>
        <v>20</v>
      </c>
      <c r="I53" s="32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  <c r="W53" s="141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  <c r="AK53" s="141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6"/>
      <c r="AY53" s="141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6"/>
      <c r="BM53" s="35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7"/>
      <c r="CA53" s="35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7"/>
      <c r="CO53" s="35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7"/>
      <c r="DC53" s="35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7"/>
      <c r="DQ53" s="35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7"/>
      <c r="EE53" s="35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7"/>
    </row>
    <row r="54" spans="2:148" ht="15.75">
      <c r="B54" s="270"/>
      <c r="C54" s="271"/>
      <c r="D54" s="271"/>
      <c r="E54" s="271"/>
      <c r="F54" s="271"/>
      <c r="G54" s="271"/>
      <c r="H54" s="272"/>
      <c r="I54" s="33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6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6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6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6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7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7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7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7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7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7"/>
    </row>
    <row r="55" spans="2:148" ht="15.75">
      <c r="B55" s="52"/>
      <c r="C55" s="84"/>
      <c r="D55" s="85"/>
      <c r="E55" s="85"/>
      <c r="F55" s="85"/>
      <c r="G55" s="88">
        <f>SUM(I55:U55,W55:AI55,AK55:AW55,AY55:BK55,BM55:BY55,CA55:CM55,CO55:DA55,DC55:DO55,DQ55:EC55,EE55:EQ55)</f>
        <v>0</v>
      </c>
      <c r="H55" s="87">
        <f>SUM(V55,AJ55,AX55,BL55,BZ55,CN55,DB55,DP55,ED55,ER55)</f>
        <v>0</v>
      </c>
      <c r="I55" s="6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143"/>
      <c r="V55" s="144"/>
      <c r="W55" s="145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143"/>
      <c r="AI55" s="143"/>
      <c r="AJ55" s="144"/>
      <c r="AK55" s="145"/>
      <c r="AL55" s="142"/>
      <c r="AM55" s="142"/>
      <c r="AN55" s="142"/>
      <c r="AO55" s="142"/>
      <c r="AP55" s="142"/>
      <c r="AQ55" s="142"/>
      <c r="AR55" s="142"/>
      <c r="AS55" s="142"/>
      <c r="AT55" s="142"/>
      <c r="AU55" s="143"/>
      <c r="AV55" s="143"/>
      <c r="AW55" s="143"/>
      <c r="AX55" s="144"/>
      <c r="AY55" s="145"/>
      <c r="AZ55" s="142"/>
      <c r="BA55" s="142"/>
      <c r="BB55" s="142"/>
      <c r="BC55" s="142"/>
      <c r="BD55" s="142"/>
      <c r="BE55" s="142"/>
      <c r="BF55" s="142"/>
      <c r="BG55" s="142"/>
      <c r="BH55" s="142"/>
      <c r="BI55" s="143"/>
      <c r="BJ55" s="143"/>
      <c r="BK55" s="143"/>
      <c r="BL55" s="144"/>
      <c r="BM55" s="65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3"/>
      <c r="BY55" s="63"/>
      <c r="BZ55" s="64"/>
      <c r="CA55" s="65"/>
      <c r="CB55" s="62"/>
      <c r="CC55" s="62"/>
      <c r="CD55" s="62"/>
      <c r="CE55" s="62"/>
      <c r="CF55" s="62"/>
      <c r="CG55" s="62"/>
      <c r="CH55" s="62"/>
      <c r="CI55" s="62"/>
      <c r="CJ55" s="62"/>
      <c r="CK55" s="63"/>
      <c r="CL55" s="63"/>
      <c r="CM55" s="63"/>
      <c r="CN55" s="64"/>
      <c r="CO55" s="65"/>
      <c r="CP55" s="62"/>
      <c r="CQ55" s="62"/>
      <c r="CR55" s="62"/>
      <c r="CS55" s="62"/>
      <c r="CT55" s="62"/>
      <c r="CU55" s="62"/>
      <c r="CV55" s="62"/>
      <c r="CW55" s="62"/>
      <c r="CX55" s="62"/>
      <c r="CY55" s="63"/>
      <c r="CZ55" s="63"/>
      <c r="DA55" s="63"/>
      <c r="DB55" s="64"/>
      <c r="DC55" s="65"/>
      <c r="DD55" s="62"/>
      <c r="DE55" s="62"/>
      <c r="DF55" s="62"/>
      <c r="DG55" s="62"/>
      <c r="DH55" s="62"/>
      <c r="DI55" s="62"/>
      <c r="DJ55" s="62"/>
      <c r="DK55" s="62"/>
      <c r="DL55" s="62"/>
      <c r="DM55" s="63"/>
      <c r="DN55" s="63"/>
      <c r="DO55" s="63"/>
      <c r="DP55" s="64"/>
      <c r="DQ55" s="65"/>
      <c r="DR55" s="62"/>
      <c r="DS55" s="62"/>
      <c r="DT55" s="62"/>
      <c r="DU55" s="62"/>
      <c r="DV55" s="62"/>
      <c r="DW55" s="62"/>
      <c r="DX55" s="62"/>
      <c r="DY55" s="62"/>
      <c r="DZ55" s="62"/>
      <c r="EA55" s="63"/>
      <c r="EB55" s="63"/>
      <c r="EC55" s="63"/>
      <c r="ED55" s="64"/>
      <c r="EE55" s="65"/>
      <c r="EF55" s="62"/>
      <c r="EG55" s="62"/>
      <c r="EH55" s="62"/>
      <c r="EI55" s="62"/>
      <c r="EJ55" s="62"/>
      <c r="EK55" s="62"/>
      <c r="EL55" s="62"/>
      <c r="EM55" s="62"/>
      <c r="EN55" s="62"/>
      <c r="EO55" s="63"/>
      <c r="EP55" s="63"/>
      <c r="EQ55" s="63"/>
      <c r="ER55" s="64"/>
    </row>
    <row r="56" spans="2:148" ht="15.75">
      <c r="B56" s="52"/>
      <c r="C56" s="80"/>
      <c r="D56" s="81"/>
      <c r="E56" s="81"/>
      <c r="F56" s="81"/>
      <c r="G56" s="88">
        <f>SUM(I56:U56,W56:AI56,AK56:AW56,AY56:BK56,BM56:BY56,CA56:CM56,CO56:DA56,DC56:DO56,DQ56:EC56,EE56:EQ56)</f>
        <v>0</v>
      </c>
      <c r="H56" s="87">
        <f>SUM(V56,AJ56,AX56,BL56,BZ56,CN56,DB56,DP56,ED56,ER56)</f>
        <v>0</v>
      </c>
      <c r="I56" s="6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3"/>
      <c r="U56" s="143"/>
      <c r="V56" s="144"/>
      <c r="W56" s="145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143"/>
      <c r="AI56" s="143"/>
      <c r="AJ56" s="144"/>
      <c r="AK56" s="145"/>
      <c r="AL56" s="142"/>
      <c r="AM56" s="142"/>
      <c r="AN56" s="142"/>
      <c r="AO56" s="142"/>
      <c r="AP56" s="142"/>
      <c r="AQ56" s="142"/>
      <c r="AR56" s="142"/>
      <c r="AS56" s="142"/>
      <c r="AT56" s="142"/>
      <c r="AU56" s="143"/>
      <c r="AV56" s="143"/>
      <c r="AW56" s="143"/>
      <c r="AX56" s="144"/>
      <c r="AY56" s="145"/>
      <c r="AZ56" s="142"/>
      <c r="BA56" s="142"/>
      <c r="BB56" s="142"/>
      <c r="BC56" s="142"/>
      <c r="BD56" s="142"/>
      <c r="BE56" s="142"/>
      <c r="BF56" s="142"/>
      <c r="BG56" s="142"/>
      <c r="BH56" s="142"/>
      <c r="BI56" s="143"/>
      <c r="BJ56" s="143"/>
      <c r="BK56" s="143"/>
      <c r="BL56" s="144"/>
      <c r="BM56" s="65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63"/>
      <c r="BY56" s="63"/>
      <c r="BZ56" s="64"/>
      <c r="CA56" s="65"/>
      <c r="CB56" s="62"/>
      <c r="CC56" s="62"/>
      <c r="CD56" s="62"/>
      <c r="CE56" s="62"/>
      <c r="CF56" s="62"/>
      <c r="CG56" s="62"/>
      <c r="CH56" s="62"/>
      <c r="CI56" s="62"/>
      <c r="CJ56" s="62"/>
      <c r="CK56" s="63"/>
      <c r="CL56" s="63"/>
      <c r="CM56" s="63"/>
      <c r="CN56" s="64"/>
      <c r="CO56" s="65"/>
      <c r="CP56" s="62"/>
      <c r="CQ56" s="62"/>
      <c r="CR56" s="62"/>
      <c r="CS56" s="62"/>
      <c r="CT56" s="62"/>
      <c r="CU56" s="62"/>
      <c r="CV56" s="62"/>
      <c r="CW56" s="62"/>
      <c r="CX56" s="62"/>
      <c r="CY56" s="63"/>
      <c r="CZ56" s="63"/>
      <c r="DA56" s="63"/>
      <c r="DB56" s="64"/>
      <c r="DC56" s="65"/>
      <c r="DD56" s="62"/>
      <c r="DE56" s="62"/>
      <c r="DF56" s="62"/>
      <c r="DG56" s="62"/>
      <c r="DH56" s="62"/>
      <c r="DI56" s="62"/>
      <c r="DJ56" s="62"/>
      <c r="DK56" s="62"/>
      <c r="DL56" s="62"/>
      <c r="DM56" s="63"/>
      <c r="DN56" s="63"/>
      <c r="DO56" s="63"/>
      <c r="DP56" s="64"/>
      <c r="DQ56" s="65"/>
      <c r="DR56" s="62"/>
      <c r="DS56" s="62"/>
      <c r="DT56" s="62"/>
      <c r="DU56" s="62"/>
      <c r="DV56" s="62"/>
      <c r="DW56" s="62"/>
      <c r="DX56" s="62"/>
      <c r="DY56" s="62"/>
      <c r="DZ56" s="62"/>
      <c r="EA56" s="63"/>
      <c r="EB56" s="63"/>
      <c r="EC56" s="63"/>
      <c r="ED56" s="64"/>
      <c r="EE56" s="65"/>
      <c r="EF56" s="62"/>
      <c r="EG56" s="62"/>
      <c r="EH56" s="62"/>
      <c r="EI56" s="62"/>
      <c r="EJ56" s="62"/>
      <c r="EK56" s="62"/>
      <c r="EL56" s="62"/>
      <c r="EM56" s="62"/>
      <c r="EN56" s="62"/>
      <c r="EO56" s="63"/>
      <c r="EP56" s="63"/>
      <c r="EQ56" s="63"/>
      <c r="ER56" s="64"/>
    </row>
    <row r="57" spans="2:148" ht="15.75">
      <c r="B57" s="264" t="s">
        <v>18</v>
      </c>
      <c r="C57" s="265"/>
      <c r="D57" s="266"/>
      <c r="E57" s="266"/>
      <c r="F57" s="267"/>
      <c r="G57" s="45">
        <f>SUM(G55:G56)</f>
        <v>0</v>
      </c>
      <c r="H57" s="46">
        <f>SUM(H55:H56)</f>
        <v>0</v>
      </c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7"/>
      <c r="W57" s="35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7"/>
      <c r="AK57" s="35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7"/>
      <c r="AY57" s="35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7"/>
      <c r="BM57" s="35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7"/>
      <c r="CA57" s="35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7"/>
      <c r="CO57" s="35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7"/>
      <c r="DC57" s="35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7"/>
      <c r="DQ57" s="35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7"/>
      <c r="EE57" s="35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7"/>
    </row>
    <row r="58" spans="2:148" ht="16.5" thickBot="1">
      <c r="B58" s="205" t="s">
        <v>57</v>
      </c>
      <c r="C58" s="206"/>
      <c r="D58" s="206"/>
      <c r="E58" s="206"/>
      <c r="F58" s="206"/>
      <c r="G58" s="206"/>
      <c r="H58" s="207"/>
      <c r="I58" s="48">
        <f aca="true" t="shared" si="0" ref="I58:U58">SUM(I15:I57)</f>
        <v>50</v>
      </c>
      <c r="J58" s="48">
        <f t="shared" si="0"/>
        <v>0</v>
      </c>
      <c r="K58" s="48">
        <f t="shared" si="0"/>
        <v>18</v>
      </c>
      <c r="L58" s="48">
        <f t="shared" si="0"/>
        <v>18</v>
      </c>
      <c r="M58" s="48">
        <f t="shared" si="0"/>
        <v>123</v>
      </c>
      <c r="N58" s="48">
        <f t="shared" si="0"/>
        <v>0</v>
      </c>
      <c r="O58" s="48">
        <f t="shared" si="0"/>
        <v>0</v>
      </c>
      <c r="P58" s="48">
        <f t="shared" si="0"/>
        <v>0</v>
      </c>
      <c r="Q58" s="48">
        <f t="shared" si="0"/>
        <v>0</v>
      </c>
      <c r="R58" s="48">
        <f t="shared" si="0"/>
        <v>0</v>
      </c>
      <c r="S58" s="48">
        <f t="shared" si="0"/>
        <v>0</v>
      </c>
      <c r="T58" s="48">
        <f t="shared" si="0"/>
        <v>0</v>
      </c>
      <c r="U58" s="48">
        <f t="shared" si="0"/>
        <v>0</v>
      </c>
      <c r="V58" s="49">
        <f>SUM(V15:V56)</f>
        <v>30</v>
      </c>
      <c r="W58" s="48">
        <f aca="true" t="shared" si="1" ref="W58:AI58">SUM(W15:W57)</f>
        <v>27</v>
      </c>
      <c r="X58" s="48">
        <f t="shared" si="1"/>
        <v>0</v>
      </c>
      <c r="Y58" s="48">
        <f t="shared" si="1"/>
        <v>18</v>
      </c>
      <c r="Z58" s="48">
        <f t="shared" si="1"/>
        <v>18</v>
      </c>
      <c r="AA58" s="48">
        <f t="shared" si="1"/>
        <v>153</v>
      </c>
      <c r="AB58" s="48">
        <f t="shared" si="1"/>
        <v>0</v>
      </c>
      <c r="AC58" s="48">
        <f t="shared" si="1"/>
        <v>0</v>
      </c>
      <c r="AD58" s="48">
        <f t="shared" si="1"/>
        <v>0</v>
      </c>
      <c r="AE58" s="48">
        <f t="shared" si="1"/>
        <v>0</v>
      </c>
      <c r="AF58" s="48">
        <f t="shared" si="1"/>
        <v>0</v>
      </c>
      <c r="AG58" s="48">
        <f t="shared" si="1"/>
        <v>0</v>
      </c>
      <c r="AH58" s="48">
        <f t="shared" si="1"/>
        <v>0</v>
      </c>
      <c r="AI58" s="48">
        <f t="shared" si="1"/>
        <v>0</v>
      </c>
      <c r="AJ58" s="49">
        <f>SUM(AJ15:AJ56)</f>
        <v>30</v>
      </c>
      <c r="AK58" s="48">
        <f aca="true" t="shared" si="2" ref="AK58:AW58">SUM(AK15:AK57)</f>
        <v>0</v>
      </c>
      <c r="AL58" s="48">
        <f t="shared" si="2"/>
        <v>0</v>
      </c>
      <c r="AM58" s="48">
        <f t="shared" si="2"/>
        <v>9</v>
      </c>
      <c r="AN58" s="48">
        <f t="shared" si="2"/>
        <v>18</v>
      </c>
      <c r="AO58" s="48">
        <f t="shared" si="2"/>
        <v>108</v>
      </c>
      <c r="AP58" s="48">
        <f t="shared" si="2"/>
        <v>0</v>
      </c>
      <c r="AQ58" s="48">
        <f t="shared" si="2"/>
        <v>0</v>
      </c>
      <c r="AR58" s="48">
        <f t="shared" si="2"/>
        <v>0</v>
      </c>
      <c r="AS58" s="48">
        <f t="shared" si="2"/>
        <v>0</v>
      </c>
      <c r="AT58" s="48">
        <f t="shared" si="2"/>
        <v>0</v>
      </c>
      <c r="AU58" s="48">
        <f t="shared" si="2"/>
        <v>0</v>
      </c>
      <c r="AV58" s="48">
        <f t="shared" si="2"/>
        <v>0</v>
      </c>
      <c r="AW58" s="48">
        <f t="shared" si="2"/>
        <v>0</v>
      </c>
      <c r="AX58" s="49">
        <f>SUM(AX15:AX56)</f>
        <v>26</v>
      </c>
      <c r="AY58" s="48">
        <f aca="true" t="shared" si="3" ref="AY58:BK58">SUM(AY15:AY57)</f>
        <v>18</v>
      </c>
      <c r="AZ58" s="48">
        <f t="shared" si="3"/>
        <v>0</v>
      </c>
      <c r="BA58" s="48">
        <f t="shared" si="3"/>
        <v>0</v>
      </c>
      <c r="BB58" s="48">
        <f t="shared" si="3"/>
        <v>18</v>
      </c>
      <c r="BC58" s="48">
        <f t="shared" si="3"/>
        <v>0</v>
      </c>
      <c r="BD58" s="48">
        <f t="shared" si="3"/>
        <v>0</v>
      </c>
      <c r="BE58" s="48">
        <f t="shared" si="3"/>
        <v>0</v>
      </c>
      <c r="BF58" s="48">
        <f t="shared" si="3"/>
        <v>0</v>
      </c>
      <c r="BG58" s="48">
        <f t="shared" si="3"/>
        <v>0</v>
      </c>
      <c r="BH58" s="48">
        <f t="shared" si="3"/>
        <v>0</v>
      </c>
      <c r="BI58" s="48">
        <f t="shared" si="3"/>
        <v>0</v>
      </c>
      <c r="BJ58" s="48">
        <f t="shared" si="3"/>
        <v>0</v>
      </c>
      <c r="BK58" s="48">
        <f t="shared" si="3"/>
        <v>0</v>
      </c>
      <c r="BL58" s="49">
        <f>SUM(BL15:BL56)</f>
        <v>20</v>
      </c>
      <c r="BM58" s="48">
        <f aca="true" t="shared" si="4" ref="BM58:BY58">SUM(BM15:BM57)</f>
        <v>0</v>
      </c>
      <c r="BN58" s="48">
        <f t="shared" si="4"/>
        <v>0</v>
      </c>
      <c r="BO58" s="48">
        <f t="shared" si="4"/>
        <v>0</v>
      </c>
      <c r="BP58" s="48">
        <f t="shared" si="4"/>
        <v>0</v>
      </c>
      <c r="BQ58" s="48">
        <f t="shared" si="4"/>
        <v>0</v>
      </c>
      <c r="BR58" s="48">
        <f t="shared" si="4"/>
        <v>0</v>
      </c>
      <c r="BS58" s="48">
        <f t="shared" si="4"/>
        <v>0</v>
      </c>
      <c r="BT58" s="48">
        <f t="shared" si="4"/>
        <v>0</v>
      </c>
      <c r="BU58" s="48">
        <f t="shared" si="4"/>
        <v>0</v>
      </c>
      <c r="BV58" s="48">
        <f t="shared" si="4"/>
        <v>0</v>
      </c>
      <c r="BW58" s="48">
        <f t="shared" si="4"/>
        <v>0</v>
      </c>
      <c r="BX58" s="48">
        <f t="shared" si="4"/>
        <v>0</v>
      </c>
      <c r="BY58" s="48">
        <f t="shared" si="4"/>
        <v>0</v>
      </c>
      <c r="BZ58" s="49">
        <f>SUM(BZ15:BZ56)</f>
        <v>0</v>
      </c>
      <c r="CA58" s="48">
        <f aca="true" t="shared" si="5" ref="CA58:CM58">SUM(CA15:CA57)</f>
        <v>0</v>
      </c>
      <c r="CB58" s="48">
        <f t="shared" si="5"/>
        <v>0</v>
      </c>
      <c r="CC58" s="48">
        <f t="shared" si="5"/>
        <v>0</v>
      </c>
      <c r="CD58" s="48">
        <f t="shared" si="5"/>
        <v>0</v>
      </c>
      <c r="CE58" s="48">
        <f t="shared" si="5"/>
        <v>0</v>
      </c>
      <c r="CF58" s="48">
        <f t="shared" si="5"/>
        <v>0</v>
      </c>
      <c r="CG58" s="48">
        <f t="shared" si="5"/>
        <v>0</v>
      </c>
      <c r="CH58" s="48">
        <f t="shared" si="5"/>
        <v>0</v>
      </c>
      <c r="CI58" s="48">
        <f t="shared" si="5"/>
        <v>0</v>
      </c>
      <c r="CJ58" s="48">
        <f t="shared" si="5"/>
        <v>0</v>
      </c>
      <c r="CK58" s="48">
        <f t="shared" si="5"/>
        <v>0</v>
      </c>
      <c r="CL58" s="48">
        <f t="shared" si="5"/>
        <v>0</v>
      </c>
      <c r="CM58" s="48">
        <f t="shared" si="5"/>
        <v>0</v>
      </c>
      <c r="CN58" s="49">
        <f>SUM(CN15:CN56)</f>
        <v>0</v>
      </c>
      <c r="CO58" s="48">
        <f aca="true" t="shared" si="6" ref="CO58:DA58">SUM(CO15:CO57)</f>
        <v>0</v>
      </c>
      <c r="CP58" s="48">
        <f t="shared" si="6"/>
        <v>0</v>
      </c>
      <c r="CQ58" s="48">
        <f t="shared" si="6"/>
        <v>0</v>
      </c>
      <c r="CR58" s="48">
        <f t="shared" si="6"/>
        <v>0</v>
      </c>
      <c r="CS58" s="48">
        <f t="shared" si="6"/>
        <v>0</v>
      </c>
      <c r="CT58" s="48">
        <f t="shared" si="6"/>
        <v>0</v>
      </c>
      <c r="CU58" s="48">
        <f t="shared" si="6"/>
        <v>0</v>
      </c>
      <c r="CV58" s="48">
        <f t="shared" si="6"/>
        <v>0</v>
      </c>
      <c r="CW58" s="48">
        <f t="shared" si="6"/>
        <v>0</v>
      </c>
      <c r="CX58" s="48">
        <f t="shared" si="6"/>
        <v>0</v>
      </c>
      <c r="CY58" s="48">
        <f t="shared" si="6"/>
        <v>0</v>
      </c>
      <c r="CZ58" s="48">
        <f t="shared" si="6"/>
        <v>0</v>
      </c>
      <c r="DA58" s="48">
        <f t="shared" si="6"/>
        <v>0</v>
      </c>
      <c r="DB58" s="49">
        <f>SUM(DB15:DB56)</f>
        <v>0</v>
      </c>
      <c r="DC58" s="48">
        <f aca="true" t="shared" si="7" ref="DC58:DO58">SUM(DC15:DC57)</f>
        <v>0</v>
      </c>
      <c r="DD58" s="48">
        <f t="shared" si="7"/>
        <v>0</v>
      </c>
      <c r="DE58" s="48">
        <f t="shared" si="7"/>
        <v>0</v>
      </c>
      <c r="DF58" s="48">
        <f t="shared" si="7"/>
        <v>0</v>
      </c>
      <c r="DG58" s="48">
        <f t="shared" si="7"/>
        <v>0</v>
      </c>
      <c r="DH58" s="48">
        <f t="shared" si="7"/>
        <v>0</v>
      </c>
      <c r="DI58" s="48">
        <f t="shared" si="7"/>
        <v>0</v>
      </c>
      <c r="DJ58" s="48">
        <f t="shared" si="7"/>
        <v>0</v>
      </c>
      <c r="DK58" s="48">
        <f t="shared" si="7"/>
        <v>0</v>
      </c>
      <c r="DL58" s="48">
        <f t="shared" si="7"/>
        <v>0</v>
      </c>
      <c r="DM58" s="48">
        <f t="shared" si="7"/>
        <v>0</v>
      </c>
      <c r="DN58" s="48">
        <f t="shared" si="7"/>
        <v>0</v>
      </c>
      <c r="DO58" s="48">
        <f t="shared" si="7"/>
        <v>0</v>
      </c>
      <c r="DP58" s="49">
        <f>SUM(DP15:DP56)</f>
        <v>0</v>
      </c>
      <c r="DQ58" s="48">
        <f aca="true" t="shared" si="8" ref="DQ58:EC58">SUM(DQ15:DQ57)</f>
        <v>0</v>
      </c>
      <c r="DR58" s="48">
        <f t="shared" si="8"/>
        <v>0</v>
      </c>
      <c r="DS58" s="48">
        <f t="shared" si="8"/>
        <v>0</v>
      </c>
      <c r="DT58" s="48">
        <f t="shared" si="8"/>
        <v>0</v>
      </c>
      <c r="DU58" s="48">
        <f t="shared" si="8"/>
        <v>0</v>
      </c>
      <c r="DV58" s="48">
        <f t="shared" si="8"/>
        <v>0</v>
      </c>
      <c r="DW58" s="48">
        <f t="shared" si="8"/>
        <v>0</v>
      </c>
      <c r="DX58" s="48">
        <f t="shared" si="8"/>
        <v>0</v>
      </c>
      <c r="DY58" s="48">
        <f t="shared" si="8"/>
        <v>0</v>
      </c>
      <c r="DZ58" s="48">
        <f t="shared" si="8"/>
        <v>0</v>
      </c>
      <c r="EA58" s="48">
        <f t="shared" si="8"/>
        <v>0</v>
      </c>
      <c r="EB58" s="48">
        <f t="shared" si="8"/>
        <v>0</v>
      </c>
      <c r="EC58" s="48">
        <f t="shared" si="8"/>
        <v>0</v>
      </c>
      <c r="ED58" s="49">
        <f>SUM(ED15:ED56)</f>
        <v>0</v>
      </c>
      <c r="EE58" s="48">
        <f aca="true" t="shared" si="9" ref="EE58:EQ58">SUM(EE15:EE57)</f>
        <v>0</v>
      </c>
      <c r="EF58" s="48">
        <f t="shared" si="9"/>
        <v>0</v>
      </c>
      <c r="EG58" s="48">
        <f t="shared" si="9"/>
        <v>0</v>
      </c>
      <c r="EH58" s="48">
        <f t="shared" si="9"/>
        <v>0</v>
      </c>
      <c r="EI58" s="48">
        <f t="shared" si="9"/>
        <v>0</v>
      </c>
      <c r="EJ58" s="48">
        <f t="shared" si="9"/>
        <v>0</v>
      </c>
      <c r="EK58" s="48">
        <f t="shared" si="9"/>
        <v>0</v>
      </c>
      <c r="EL58" s="48">
        <f t="shared" si="9"/>
        <v>0</v>
      </c>
      <c r="EM58" s="48">
        <f t="shared" si="9"/>
        <v>0</v>
      </c>
      <c r="EN58" s="48">
        <f t="shared" si="9"/>
        <v>0</v>
      </c>
      <c r="EO58" s="48">
        <f t="shared" si="9"/>
        <v>0</v>
      </c>
      <c r="EP58" s="48">
        <f t="shared" si="9"/>
        <v>0</v>
      </c>
      <c r="EQ58" s="48">
        <f t="shared" si="9"/>
        <v>0</v>
      </c>
      <c r="ER58" s="49">
        <f>SUM(ER15:ER56)</f>
        <v>0</v>
      </c>
    </row>
    <row r="59" spans="2:148" s="17" customFormat="1" ht="17.25" thickBot="1" thickTop="1">
      <c r="B59" s="224" t="s">
        <v>100</v>
      </c>
      <c r="C59" s="225"/>
      <c r="D59" s="226"/>
      <c r="E59" s="226"/>
      <c r="F59" s="227"/>
      <c r="G59" s="95">
        <f>SUBTOTAL(9,G17,G31,G35,G42,G53,G57)</f>
        <v>596</v>
      </c>
      <c r="H59" s="96">
        <f>SUBTOTAL(9,H17,H31,H35,H42,H53,H57)</f>
        <v>106</v>
      </c>
      <c r="I59" s="220" t="s">
        <v>64</v>
      </c>
      <c r="J59" s="221"/>
      <c r="K59" s="221"/>
      <c r="L59" s="221"/>
      <c r="M59" s="221"/>
      <c r="N59" s="221"/>
      <c r="O59" s="221"/>
      <c r="P59" s="221"/>
      <c r="Q59" s="221"/>
      <c r="R59" s="222"/>
      <c r="S59" s="223"/>
      <c r="T59" s="48">
        <f>SUM(I58:U58)</f>
        <v>209</v>
      </c>
      <c r="U59" s="93" t="s">
        <v>65</v>
      </c>
      <c r="V59" s="50">
        <f>V58</f>
        <v>30</v>
      </c>
      <c r="W59" s="220" t="s">
        <v>66</v>
      </c>
      <c r="X59" s="221"/>
      <c r="Y59" s="221"/>
      <c r="Z59" s="221"/>
      <c r="AA59" s="221"/>
      <c r="AB59" s="221"/>
      <c r="AC59" s="221"/>
      <c r="AD59" s="221"/>
      <c r="AE59" s="221">
        <f>SUM(W58:AI58)</f>
        <v>216</v>
      </c>
      <c r="AF59" s="222"/>
      <c r="AG59" s="223"/>
      <c r="AH59" s="48">
        <f>SUM(W58:AI58)</f>
        <v>216</v>
      </c>
      <c r="AI59" s="91" t="s">
        <v>65</v>
      </c>
      <c r="AJ59" s="92">
        <f>AJ58</f>
        <v>30</v>
      </c>
      <c r="AK59" s="220" t="s">
        <v>67</v>
      </c>
      <c r="AL59" s="221"/>
      <c r="AM59" s="221"/>
      <c r="AN59" s="221"/>
      <c r="AO59" s="221"/>
      <c r="AP59" s="221"/>
      <c r="AQ59" s="221"/>
      <c r="AR59" s="221"/>
      <c r="AS59" s="221">
        <f>SUM(AK58:AW58)</f>
        <v>135</v>
      </c>
      <c r="AT59" s="222"/>
      <c r="AU59" s="223"/>
      <c r="AV59" s="48">
        <f>SUM(AK58:AW58)</f>
        <v>135</v>
      </c>
      <c r="AW59" s="91" t="s">
        <v>65</v>
      </c>
      <c r="AX59" s="94">
        <f>AX58</f>
        <v>26</v>
      </c>
      <c r="AY59" s="220" t="s">
        <v>68</v>
      </c>
      <c r="AZ59" s="221"/>
      <c r="BA59" s="221"/>
      <c r="BB59" s="221"/>
      <c r="BC59" s="221"/>
      <c r="BD59" s="221"/>
      <c r="BE59" s="221"/>
      <c r="BF59" s="221"/>
      <c r="BG59" s="221">
        <f>SUM(AY58:BK58)</f>
        <v>36</v>
      </c>
      <c r="BH59" s="222"/>
      <c r="BI59" s="223"/>
      <c r="BJ59" s="48">
        <f>SUM(AY58:BK58)</f>
        <v>36</v>
      </c>
      <c r="BK59" s="91" t="s">
        <v>65</v>
      </c>
      <c r="BL59" s="94">
        <f>BL58</f>
        <v>20</v>
      </c>
      <c r="BM59" s="220" t="s">
        <v>69</v>
      </c>
      <c r="BN59" s="221"/>
      <c r="BO59" s="221"/>
      <c r="BP59" s="221"/>
      <c r="BQ59" s="221"/>
      <c r="BR59" s="221"/>
      <c r="BS59" s="221"/>
      <c r="BT59" s="221"/>
      <c r="BU59" s="221">
        <f>SUM(BM58:BY58)</f>
        <v>0</v>
      </c>
      <c r="BV59" s="222"/>
      <c r="BW59" s="223"/>
      <c r="BX59" s="48">
        <f>SUM(BM58:BY58)</f>
        <v>0</v>
      </c>
      <c r="BY59" s="91" t="s">
        <v>65</v>
      </c>
      <c r="BZ59" s="94">
        <f>BZ58</f>
        <v>0</v>
      </c>
      <c r="CA59" s="220" t="s">
        <v>70</v>
      </c>
      <c r="CB59" s="221"/>
      <c r="CC59" s="221"/>
      <c r="CD59" s="221"/>
      <c r="CE59" s="221"/>
      <c r="CF59" s="221"/>
      <c r="CG59" s="221"/>
      <c r="CH59" s="221"/>
      <c r="CI59" s="221">
        <f>SUM(CA58:CM58)</f>
        <v>0</v>
      </c>
      <c r="CJ59" s="222"/>
      <c r="CK59" s="223"/>
      <c r="CL59" s="48">
        <f>SUM(CA58:CM58)</f>
        <v>0</v>
      </c>
      <c r="CM59" s="91" t="s">
        <v>65</v>
      </c>
      <c r="CN59" s="94">
        <f>CN58</f>
        <v>0</v>
      </c>
      <c r="CO59" s="220" t="s">
        <v>71</v>
      </c>
      <c r="CP59" s="221"/>
      <c r="CQ59" s="221"/>
      <c r="CR59" s="221"/>
      <c r="CS59" s="221"/>
      <c r="CT59" s="221"/>
      <c r="CU59" s="221"/>
      <c r="CV59" s="221"/>
      <c r="CW59" s="221">
        <f>SUM(CO58:DA58)</f>
        <v>0</v>
      </c>
      <c r="CX59" s="222"/>
      <c r="CY59" s="223"/>
      <c r="CZ59" s="48">
        <f>SUM(CO58:DA58)</f>
        <v>0</v>
      </c>
      <c r="DA59" s="91" t="s">
        <v>65</v>
      </c>
      <c r="DB59" s="94">
        <f>DB58</f>
        <v>0</v>
      </c>
      <c r="DC59" s="220" t="s">
        <v>72</v>
      </c>
      <c r="DD59" s="221"/>
      <c r="DE59" s="221"/>
      <c r="DF59" s="221"/>
      <c r="DG59" s="221"/>
      <c r="DH59" s="221"/>
      <c r="DI59" s="221"/>
      <c r="DJ59" s="221"/>
      <c r="DK59" s="221">
        <f>SUM(DC58:DO58)</f>
        <v>0</v>
      </c>
      <c r="DL59" s="222"/>
      <c r="DM59" s="223"/>
      <c r="DN59" s="48">
        <f>SUM(DC58:DO58)</f>
        <v>0</v>
      </c>
      <c r="DO59" s="91" t="s">
        <v>65</v>
      </c>
      <c r="DP59" s="94">
        <f>DP58</f>
        <v>0</v>
      </c>
      <c r="DQ59" s="220" t="s">
        <v>93</v>
      </c>
      <c r="DR59" s="221"/>
      <c r="DS59" s="221"/>
      <c r="DT59" s="221"/>
      <c r="DU59" s="221"/>
      <c r="DV59" s="221"/>
      <c r="DW59" s="221"/>
      <c r="DX59" s="221"/>
      <c r="DY59" s="221">
        <f>SUM(DQ58:EC58)</f>
        <v>0</v>
      </c>
      <c r="DZ59" s="222"/>
      <c r="EA59" s="223"/>
      <c r="EB59" s="48">
        <f>SUM(DQ58:EC58)</f>
        <v>0</v>
      </c>
      <c r="EC59" s="91" t="s">
        <v>65</v>
      </c>
      <c r="ED59" s="94">
        <f>ED58</f>
        <v>0</v>
      </c>
      <c r="EE59" s="220" t="s">
        <v>94</v>
      </c>
      <c r="EF59" s="221"/>
      <c r="EG59" s="221"/>
      <c r="EH59" s="221"/>
      <c r="EI59" s="221"/>
      <c r="EJ59" s="221"/>
      <c r="EK59" s="221"/>
      <c r="EL59" s="221"/>
      <c r="EM59" s="221">
        <f>SUM(EE58:EQ58)</f>
        <v>0</v>
      </c>
      <c r="EN59" s="222"/>
      <c r="EO59" s="223"/>
      <c r="EP59" s="48">
        <f>SUM(EE58:EQ58)</f>
        <v>0</v>
      </c>
      <c r="EQ59" s="91" t="s">
        <v>65</v>
      </c>
      <c r="ER59" s="94">
        <f>ER58</f>
        <v>0</v>
      </c>
    </row>
    <row r="60" spans="2:148" s="17" customFormat="1" ht="16.5" thickTop="1">
      <c r="B60" s="301" t="s">
        <v>62</v>
      </c>
      <c r="C60" s="222"/>
      <c r="D60" s="222"/>
      <c r="E60" s="222"/>
      <c r="F60" s="222"/>
      <c r="G60" s="222"/>
      <c r="H60" s="22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7"/>
      <c r="W60" s="36"/>
      <c r="X60" s="36"/>
      <c r="Y60" s="36"/>
      <c r="Z60" s="36"/>
      <c r="AA60" s="36"/>
      <c r="AB60" s="36"/>
      <c r="AC60" s="36"/>
      <c r="AD60" s="36"/>
      <c r="AE60" s="36"/>
      <c r="AF60" s="38"/>
      <c r="AG60" s="38"/>
      <c r="AH60" s="38"/>
      <c r="AI60" s="38"/>
      <c r="AJ60" s="37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7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7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7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7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7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7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7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7"/>
    </row>
    <row r="61" spans="2:148" s="17" customFormat="1" ht="50.25">
      <c r="B61" s="53" t="s">
        <v>115</v>
      </c>
      <c r="C61" s="82" t="s">
        <v>223</v>
      </c>
      <c r="D61" s="83"/>
      <c r="E61" s="83"/>
      <c r="F61" s="83"/>
      <c r="G61" s="89">
        <f>SUM(I61:U61,W61:AI61,AK61:AW61,AY61:BK61,BM61:BY61,CA61:CM61,CO61:DA61,DC61:DO61,DQ61:EC61,EE61:EQ61)</f>
        <v>210</v>
      </c>
      <c r="H61" s="90">
        <v>14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U61" s="67"/>
      <c r="V61" s="68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7"/>
      <c r="AI61" s="67"/>
      <c r="AJ61" s="68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7"/>
      <c r="AV61" s="67"/>
      <c r="AW61" s="67">
        <v>60</v>
      </c>
      <c r="AX61" s="68">
        <v>4</v>
      </c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7"/>
      <c r="BJ61" s="67"/>
      <c r="BK61" s="67">
        <v>150</v>
      </c>
      <c r="BL61" s="68">
        <v>10</v>
      </c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67"/>
      <c r="BY61" s="67"/>
      <c r="BZ61" s="68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7"/>
      <c r="CL61" s="67"/>
      <c r="CM61" s="67"/>
      <c r="CN61" s="68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7"/>
      <c r="CZ61" s="67"/>
      <c r="DA61" s="67"/>
      <c r="DB61" s="68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7"/>
      <c r="DN61" s="67"/>
      <c r="DO61" s="67"/>
      <c r="DP61" s="68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7"/>
      <c r="EB61" s="67"/>
      <c r="EC61" s="67"/>
      <c r="ED61" s="68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7"/>
      <c r="EP61" s="67"/>
      <c r="EQ61" s="67"/>
      <c r="ER61" s="68"/>
    </row>
    <row r="62" spans="2:148" s="17" customFormat="1" ht="15.75">
      <c r="B62" s="53"/>
      <c r="C62" s="82"/>
      <c r="D62" s="83"/>
      <c r="E62" s="83"/>
      <c r="F62" s="83"/>
      <c r="G62" s="89">
        <f>SUM(I62:U62,W62:AI62,AK62:AW62,AY62:BK62,BM62:BY62,CA62:CM62,CO62:DA62,DC62:DO62,DQ62:EC62,EE62:EQ62)</f>
        <v>0</v>
      </c>
      <c r="H62" s="90">
        <f>SUM(V62,AJ62,AX62,BL62,BZ62,CN62,DB62,DP62,ED62,ER62)</f>
        <v>0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  <c r="U62" s="67"/>
      <c r="V62" s="68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7"/>
      <c r="AI62" s="67"/>
      <c r="AJ62" s="68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7"/>
      <c r="AV62" s="67"/>
      <c r="AW62" s="67"/>
      <c r="AX62" s="68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7"/>
      <c r="BJ62" s="67"/>
      <c r="BK62" s="67"/>
      <c r="BL62" s="68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7"/>
      <c r="BX62" s="67"/>
      <c r="BY62" s="67"/>
      <c r="BZ62" s="68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7"/>
      <c r="CL62" s="67"/>
      <c r="CM62" s="67"/>
      <c r="CN62" s="68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7"/>
      <c r="CZ62" s="67"/>
      <c r="DA62" s="67"/>
      <c r="DB62" s="68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7"/>
      <c r="DN62" s="67"/>
      <c r="DO62" s="67"/>
      <c r="DP62" s="68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7"/>
      <c r="EB62" s="67"/>
      <c r="EC62" s="67"/>
      <c r="ED62" s="68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7"/>
      <c r="EP62" s="67"/>
      <c r="EQ62" s="67"/>
      <c r="ER62" s="68"/>
    </row>
    <row r="63" spans="2:148" s="17" customFormat="1" ht="15.75">
      <c r="B63" s="236" t="s">
        <v>18</v>
      </c>
      <c r="C63" s="237"/>
      <c r="D63" s="221"/>
      <c r="E63" s="221"/>
      <c r="F63" s="238"/>
      <c r="G63" s="47">
        <f aca="true" t="shared" si="10" ref="G63:AL63">SUM(G61:G62)</f>
        <v>210</v>
      </c>
      <c r="H63" s="47">
        <f t="shared" si="10"/>
        <v>14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5">
        <f t="shared" si="10"/>
        <v>0</v>
      </c>
      <c r="R63" s="25">
        <f t="shared" si="10"/>
        <v>0</v>
      </c>
      <c r="S63" s="25">
        <f t="shared" si="10"/>
        <v>0</v>
      </c>
      <c r="T63" s="25">
        <f t="shared" si="10"/>
        <v>0</v>
      </c>
      <c r="U63" s="25">
        <f t="shared" si="10"/>
        <v>0</v>
      </c>
      <c r="V63" s="24">
        <f t="shared" si="10"/>
        <v>0</v>
      </c>
      <c r="W63" s="25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5">
        <f t="shared" si="10"/>
        <v>0</v>
      </c>
      <c r="AB63" s="25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5">
        <f t="shared" si="10"/>
        <v>0</v>
      </c>
      <c r="AG63" s="25">
        <f t="shared" si="10"/>
        <v>0</v>
      </c>
      <c r="AH63" s="25">
        <f t="shared" si="10"/>
        <v>0</v>
      </c>
      <c r="AI63" s="25">
        <f t="shared" si="10"/>
        <v>0</v>
      </c>
      <c r="AJ63" s="24">
        <f t="shared" si="10"/>
        <v>0</v>
      </c>
      <c r="AK63" s="25">
        <f t="shared" si="10"/>
        <v>0</v>
      </c>
      <c r="AL63" s="25">
        <f t="shared" si="10"/>
        <v>0</v>
      </c>
      <c r="AM63" s="25">
        <f aca="true" t="shared" si="11" ref="AM63:BR63">SUM(AM61:AM62)</f>
        <v>0</v>
      </c>
      <c r="AN63" s="25">
        <f t="shared" si="11"/>
        <v>0</v>
      </c>
      <c r="AO63" s="25">
        <f t="shared" si="11"/>
        <v>0</v>
      </c>
      <c r="AP63" s="25">
        <f t="shared" si="11"/>
        <v>0</v>
      </c>
      <c r="AQ63" s="25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5">
        <f t="shared" si="11"/>
        <v>0</v>
      </c>
      <c r="AV63" s="25">
        <f t="shared" si="11"/>
        <v>0</v>
      </c>
      <c r="AW63" s="25">
        <f t="shared" si="11"/>
        <v>60</v>
      </c>
      <c r="AX63" s="24">
        <f t="shared" si="11"/>
        <v>4</v>
      </c>
      <c r="AY63" s="25">
        <f t="shared" si="11"/>
        <v>0</v>
      </c>
      <c r="AZ63" s="25">
        <f t="shared" si="11"/>
        <v>0</v>
      </c>
      <c r="BA63" s="25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5">
        <f t="shared" si="11"/>
        <v>0</v>
      </c>
      <c r="BF63" s="25">
        <f t="shared" si="11"/>
        <v>0</v>
      </c>
      <c r="BG63" s="25">
        <f t="shared" si="11"/>
        <v>0</v>
      </c>
      <c r="BH63" s="25">
        <f t="shared" si="11"/>
        <v>0</v>
      </c>
      <c r="BI63" s="25">
        <f t="shared" si="11"/>
        <v>0</v>
      </c>
      <c r="BJ63" s="25">
        <f t="shared" si="11"/>
        <v>0</v>
      </c>
      <c r="BK63" s="25">
        <f t="shared" si="11"/>
        <v>150</v>
      </c>
      <c r="BL63" s="24">
        <f t="shared" si="11"/>
        <v>10</v>
      </c>
      <c r="BM63" s="25">
        <f t="shared" si="11"/>
        <v>0</v>
      </c>
      <c r="BN63" s="25">
        <f t="shared" si="11"/>
        <v>0</v>
      </c>
      <c r="BO63" s="25">
        <f t="shared" si="11"/>
        <v>0</v>
      </c>
      <c r="BP63" s="25">
        <f t="shared" si="11"/>
        <v>0</v>
      </c>
      <c r="BQ63" s="25">
        <f t="shared" si="11"/>
        <v>0</v>
      </c>
      <c r="BR63" s="25">
        <f t="shared" si="11"/>
        <v>0</v>
      </c>
      <c r="BS63" s="25">
        <f aca="true" t="shared" si="12" ref="BS63:CX63">SUM(BS61:BS62)</f>
        <v>0</v>
      </c>
      <c r="BT63" s="25">
        <f t="shared" si="12"/>
        <v>0</v>
      </c>
      <c r="BU63" s="25">
        <f t="shared" si="12"/>
        <v>0</v>
      </c>
      <c r="BV63" s="25">
        <f t="shared" si="12"/>
        <v>0</v>
      </c>
      <c r="BW63" s="25">
        <f t="shared" si="12"/>
        <v>0</v>
      </c>
      <c r="BX63" s="25">
        <f t="shared" si="12"/>
        <v>0</v>
      </c>
      <c r="BY63" s="25">
        <f t="shared" si="12"/>
        <v>0</v>
      </c>
      <c r="BZ63" s="24">
        <f t="shared" si="12"/>
        <v>0</v>
      </c>
      <c r="CA63" s="25">
        <f t="shared" si="12"/>
        <v>0</v>
      </c>
      <c r="CB63" s="25">
        <f t="shared" si="12"/>
        <v>0</v>
      </c>
      <c r="CC63" s="25">
        <f t="shared" si="12"/>
        <v>0</v>
      </c>
      <c r="CD63" s="25">
        <f t="shared" si="12"/>
        <v>0</v>
      </c>
      <c r="CE63" s="25">
        <f t="shared" si="12"/>
        <v>0</v>
      </c>
      <c r="CF63" s="25">
        <f t="shared" si="12"/>
        <v>0</v>
      </c>
      <c r="CG63" s="25">
        <f t="shared" si="12"/>
        <v>0</v>
      </c>
      <c r="CH63" s="25">
        <f t="shared" si="12"/>
        <v>0</v>
      </c>
      <c r="CI63" s="25">
        <f t="shared" si="12"/>
        <v>0</v>
      </c>
      <c r="CJ63" s="25">
        <f t="shared" si="12"/>
        <v>0</v>
      </c>
      <c r="CK63" s="25">
        <f t="shared" si="12"/>
        <v>0</v>
      </c>
      <c r="CL63" s="25">
        <f t="shared" si="12"/>
        <v>0</v>
      </c>
      <c r="CM63" s="25">
        <f t="shared" si="12"/>
        <v>0</v>
      </c>
      <c r="CN63" s="24">
        <f t="shared" si="12"/>
        <v>0</v>
      </c>
      <c r="CO63" s="25">
        <f t="shared" si="12"/>
        <v>0</v>
      </c>
      <c r="CP63" s="25">
        <f t="shared" si="12"/>
        <v>0</v>
      </c>
      <c r="CQ63" s="25">
        <f t="shared" si="12"/>
        <v>0</v>
      </c>
      <c r="CR63" s="25">
        <f t="shared" si="12"/>
        <v>0</v>
      </c>
      <c r="CS63" s="25">
        <f t="shared" si="12"/>
        <v>0</v>
      </c>
      <c r="CT63" s="25">
        <f t="shared" si="12"/>
        <v>0</v>
      </c>
      <c r="CU63" s="25">
        <f t="shared" si="12"/>
        <v>0</v>
      </c>
      <c r="CV63" s="25">
        <f t="shared" si="12"/>
        <v>0</v>
      </c>
      <c r="CW63" s="25">
        <f t="shared" si="12"/>
        <v>0</v>
      </c>
      <c r="CX63" s="25">
        <f t="shared" si="12"/>
        <v>0</v>
      </c>
      <c r="CY63" s="25">
        <f aca="true" t="shared" si="13" ref="CY63:ED63">SUM(CY61:CY62)</f>
        <v>0</v>
      </c>
      <c r="CZ63" s="25">
        <f t="shared" si="13"/>
        <v>0</v>
      </c>
      <c r="DA63" s="25">
        <f t="shared" si="13"/>
        <v>0</v>
      </c>
      <c r="DB63" s="24">
        <f t="shared" si="13"/>
        <v>0</v>
      </c>
      <c r="DC63" s="25">
        <f t="shared" si="13"/>
        <v>0</v>
      </c>
      <c r="DD63" s="25">
        <f t="shared" si="13"/>
        <v>0</v>
      </c>
      <c r="DE63" s="25">
        <f t="shared" si="13"/>
        <v>0</v>
      </c>
      <c r="DF63" s="25">
        <f t="shared" si="13"/>
        <v>0</v>
      </c>
      <c r="DG63" s="25">
        <f t="shared" si="13"/>
        <v>0</v>
      </c>
      <c r="DH63" s="25">
        <f t="shared" si="13"/>
        <v>0</v>
      </c>
      <c r="DI63" s="25">
        <f t="shared" si="13"/>
        <v>0</v>
      </c>
      <c r="DJ63" s="25">
        <f t="shared" si="13"/>
        <v>0</v>
      </c>
      <c r="DK63" s="25">
        <f t="shared" si="13"/>
        <v>0</v>
      </c>
      <c r="DL63" s="25">
        <f t="shared" si="13"/>
        <v>0</v>
      </c>
      <c r="DM63" s="25">
        <f t="shared" si="13"/>
        <v>0</v>
      </c>
      <c r="DN63" s="25">
        <f t="shared" si="13"/>
        <v>0</v>
      </c>
      <c r="DO63" s="25">
        <f t="shared" si="13"/>
        <v>0</v>
      </c>
      <c r="DP63" s="24">
        <f t="shared" si="13"/>
        <v>0</v>
      </c>
      <c r="DQ63" s="25">
        <f t="shared" si="13"/>
        <v>0</v>
      </c>
      <c r="DR63" s="25">
        <f t="shared" si="13"/>
        <v>0</v>
      </c>
      <c r="DS63" s="25">
        <f t="shared" si="13"/>
        <v>0</v>
      </c>
      <c r="DT63" s="25">
        <f t="shared" si="13"/>
        <v>0</v>
      </c>
      <c r="DU63" s="25">
        <f t="shared" si="13"/>
        <v>0</v>
      </c>
      <c r="DV63" s="25">
        <f t="shared" si="13"/>
        <v>0</v>
      </c>
      <c r="DW63" s="25">
        <f t="shared" si="13"/>
        <v>0</v>
      </c>
      <c r="DX63" s="25">
        <f t="shared" si="13"/>
        <v>0</v>
      </c>
      <c r="DY63" s="25">
        <f t="shared" si="13"/>
        <v>0</v>
      </c>
      <c r="DZ63" s="25">
        <f t="shared" si="13"/>
        <v>0</v>
      </c>
      <c r="EA63" s="25">
        <f t="shared" si="13"/>
        <v>0</v>
      </c>
      <c r="EB63" s="25">
        <f t="shared" si="13"/>
        <v>0</v>
      </c>
      <c r="EC63" s="25">
        <f t="shared" si="13"/>
        <v>0</v>
      </c>
      <c r="ED63" s="24">
        <f t="shared" si="13"/>
        <v>0</v>
      </c>
      <c r="EE63" s="25">
        <f aca="true" t="shared" si="14" ref="EE63:ER63">SUM(EE61:EE62)</f>
        <v>0</v>
      </c>
      <c r="EF63" s="25">
        <f t="shared" si="14"/>
        <v>0</v>
      </c>
      <c r="EG63" s="25">
        <f t="shared" si="14"/>
        <v>0</v>
      </c>
      <c r="EH63" s="25">
        <f t="shared" si="14"/>
        <v>0</v>
      </c>
      <c r="EI63" s="25">
        <f t="shared" si="14"/>
        <v>0</v>
      </c>
      <c r="EJ63" s="25">
        <f t="shared" si="14"/>
        <v>0</v>
      </c>
      <c r="EK63" s="25">
        <f t="shared" si="14"/>
        <v>0</v>
      </c>
      <c r="EL63" s="25">
        <f t="shared" si="14"/>
        <v>0</v>
      </c>
      <c r="EM63" s="25">
        <f t="shared" si="14"/>
        <v>0</v>
      </c>
      <c r="EN63" s="25">
        <f t="shared" si="14"/>
        <v>0</v>
      </c>
      <c r="EO63" s="25">
        <f t="shared" si="14"/>
        <v>0</v>
      </c>
      <c r="EP63" s="25">
        <f t="shared" si="14"/>
        <v>0</v>
      </c>
      <c r="EQ63" s="25">
        <f t="shared" si="14"/>
        <v>0</v>
      </c>
      <c r="ER63" s="24">
        <f t="shared" si="14"/>
        <v>0</v>
      </c>
    </row>
    <row r="64" spans="2:148" s="17" customFormat="1" ht="16.5" thickBot="1">
      <c r="B64" s="232" t="s">
        <v>57</v>
      </c>
      <c r="C64" s="233"/>
      <c r="D64" s="233"/>
      <c r="E64" s="233"/>
      <c r="F64" s="233"/>
      <c r="G64" s="234"/>
      <c r="H64" s="235"/>
      <c r="I64" s="220" t="s">
        <v>64</v>
      </c>
      <c r="J64" s="221"/>
      <c r="K64" s="221"/>
      <c r="L64" s="221"/>
      <c r="M64" s="221"/>
      <c r="N64" s="221"/>
      <c r="O64" s="221"/>
      <c r="P64" s="221"/>
      <c r="Q64" s="221"/>
      <c r="R64" s="222"/>
      <c r="S64" s="223"/>
      <c r="T64" s="48">
        <f>SUM(I63:U63)</f>
        <v>0</v>
      </c>
      <c r="U64" s="93" t="s">
        <v>65</v>
      </c>
      <c r="V64" s="50">
        <f>V63</f>
        <v>0</v>
      </c>
      <c r="W64" s="220" t="s">
        <v>66</v>
      </c>
      <c r="X64" s="221"/>
      <c r="Y64" s="221"/>
      <c r="Z64" s="221"/>
      <c r="AA64" s="221"/>
      <c r="AB64" s="221"/>
      <c r="AC64" s="221"/>
      <c r="AD64" s="221"/>
      <c r="AE64" s="221"/>
      <c r="AF64" s="222"/>
      <c r="AG64" s="223"/>
      <c r="AH64" s="25">
        <f>SUM(W63:AI63)</f>
        <v>0</v>
      </c>
      <c r="AI64" s="26" t="s">
        <v>65</v>
      </c>
      <c r="AJ64" s="50">
        <f>AJ63</f>
        <v>0</v>
      </c>
      <c r="AK64" s="220" t="s">
        <v>67</v>
      </c>
      <c r="AL64" s="221"/>
      <c r="AM64" s="221"/>
      <c r="AN64" s="221"/>
      <c r="AO64" s="221"/>
      <c r="AP64" s="221"/>
      <c r="AQ64" s="221"/>
      <c r="AR64" s="221"/>
      <c r="AS64" s="221"/>
      <c r="AT64" s="222"/>
      <c r="AU64" s="223"/>
      <c r="AV64" s="25">
        <f>SUM(AK63:AW63)</f>
        <v>60</v>
      </c>
      <c r="AW64" s="26" t="s">
        <v>65</v>
      </c>
      <c r="AX64" s="50">
        <f>AX63</f>
        <v>4</v>
      </c>
      <c r="AY64" s="220" t="s">
        <v>68</v>
      </c>
      <c r="AZ64" s="221"/>
      <c r="BA64" s="221"/>
      <c r="BB64" s="221"/>
      <c r="BC64" s="221"/>
      <c r="BD64" s="221"/>
      <c r="BE64" s="221"/>
      <c r="BF64" s="221"/>
      <c r="BG64" s="221"/>
      <c r="BH64" s="222"/>
      <c r="BI64" s="223"/>
      <c r="BJ64" s="25">
        <f>SUM(AY63:BK63)</f>
        <v>150</v>
      </c>
      <c r="BK64" s="26" t="s">
        <v>65</v>
      </c>
      <c r="BL64" s="50">
        <f>BL63</f>
        <v>10</v>
      </c>
      <c r="BM64" s="220" t="s">
        <v>69</v>
      </c>
      <c r="BN64" s="221"/>
      <c r="BO64" s="221"/>
      <c r="BP64" s="221"/>
      <c r="BQ64" s="221"/>
      <c r="BR64" s="221"/>
      <c r="BS64" s="221"/>
      <c r="BT64" s="221"/>
      <c r="BU64" s="221"/>
      <c r="BV64" s="222"/>
      <c r="BW64" s="223"/>
      <c r="BX64" s="25">
        <f>SUM(BM63:BY63)</f>
        <v>0</v>
      </c>
      <c r="BY64" s="26" t="s">
        <v>65</v>
      </c>
      <c r="BZ64" s="50">
        <f>BZ63</f>
        <v>0</v>
      </c>
      <c r="CA64" s="220" t="s">
        <v>70</v>
      </c>
      <c r="CB64" s="221"/>
      <c r="CC64" s="221"/>
      <c r="CD64" s="221"/>
      <c r="CE64" s="221"/>
      <c r="CF64" s="221"/>
      <c r="CG64" s="221"/>
      <c r="CH64" s="221"/>
      <c r="CI64" s="221"/>
      <c r="CJ64" s="222"/>
      <c r="CK64" s="223"/>
      <c r="CL64" s="25">
        <f>SUM(CA63:CM63)</f>
        <v>0</v>
      </c>
      <c r="CM64" s="26" t="s">
        <v>65</v>
      </c>
      <c r="CN64" s="50">
        <f>CN63</f>
        <v>0</v>
      </c>
      <c r="CO64" s="220" t="s">
        <v>71</v>
      </c>
      <c r="CP64" s="221"/>
      <c r="CQ64" s="221"/>
      <c r="CR64" s="221"/>
      <c r="CS64" s="221"/>
      <c r="CT64" s="221"/>
      <c r="CU64" s="221"/>
      <c r="CV64" s="221"/>
      <c r="CW64" s="221"/>
      <c r="CX64" s="222"/>
      <c r="CY64" s="223"/>
      <c r="CZ64" s="25">
        <f>SUM(CO63:DA63)</f>
        <v>0</v>
      </c>
      <c r="DA64" s="26" t="s">
        <v>65</v>
      </c>
      <c r="DB64" s="50">
        <f>DB63</f>
        <v>0</v>
      </c>
      <c r="DC64" s="220" t="s">
        <v>72</v>
      </c>
      <c r="DD64" s="221"/>
      <c r="DE64" s="221"/>
      <c r="DF64" s="221"/>
      <c r="DG64" s="221"/>
      <c r="DH64" s="221"/>
      <c r="DI64" s="221"/>
      <c r="DJ64" s="221"/>
      <c r="DK64" s="221"/>
      <c r="DL64" s="222"/>
      <c r="DM64" s="223"/>
      <c r="DN64" s="25">
        <f>SUM(DC63:DO63)</f>
        <v>0</v>
      </c>
      <c r="DO64" s="26" t="s">
        <v>65</v>
      </c>
      <c r="DP64" s="50">
        <f>DP63</f>
        <v>0</v>
      </c>
      <c r="DQ64" s="220" t="s">
        <v>93</v>
      </c>
      <c r="DR64" s="221"/>
      <c r="DS64" s="221"/>
      <c r="DT64" s="221"/>
      <c r="DU64" s="221"/>
      <c r="DV64" s="221"/>
      <c r="DW64" s="221"/>
      <c r="DX64" s="221"/>
      <c r="DY64" s="221"/>
      <c r="DZ64" s="222"/>
      <c r="EA64" s="223"/>
      <c r="EB64" s="25">
        <f>SUM(DQ63:EC63)</f>
        <v>0</v>
      </c>
      <c r="EC64" s="26" t="s">
        <v>65</v>
      </c>
      <c r="ED64" s="50">
        <f>ED63</f>
        <v>0</v>
      </c>
      <c r="EE64" s="220" t="s">
        <v>94</v>
      </c>
      <c r="EF64" s="221"/>
      <c r="EG64" s="221"/>
      <c r="EH64" s="221"/>
      <c r="EI64" s="221"/>
      <c r="EJ64" s="221"/>
      <c r="EK64" s="221"/>
      <c r="EL64" s="221"/>
      <c r="EM64" s="221"/>
      <c r="EN64" s="222"/>
      <c r="EO64" s="223"/>
      <c r="EP64" s="25">
        <f>SUM(EE63:EQ63)</f>
        <v>0</v>
      </c>
      <c r="EQ64" s="26" t="s">
        <v>65</v>
      </c>
      <c r="ER64" s="50">
        <f>ER63</f>
        <v>0</v>
      </c>
    </row>
    <row r="65" spans="2:148" s="17" customFormat="1" ht="17.25" thickBot="1" thickTop="1">
      <c r="B65" s="224" t="s">
        <v>101</v>
      </c>
      <c r="C65" s="225"/>
      <c r="D65" s="226"/>
      <c r="E65" s="226"/>
      <c r="F65" s="227"/>
      <c r="G65" s="95">
        <f>SUBTOTAL(9,G17,G31,G35,G42,G53,G57,G63)</f>
        <v>806</v>
      </c>
      <c r="H65" s="96">
        <f>SUBTOTAL(9,H17,H31,H35,H42,H53,H57,H63)</f>
        <v>120</v>
      </c>
      <c r="I65" s="220" t="s">
        <v>73</v>
      </c>
      <c r="J65" s="221"/>
      <c r="K65" s="221"/>
      <c r="L65" s="221"/>
      <c r="M65" s="221"/>
      <c r="N65" s="221"/>
      <c r="O65" s="221"/>
      <c r="P65" s="221"/>
      <c r="Q65" s="221"/>
      <c r="R65" s="222"/>
      <c r="S65" s="223"/>
      <c r="T65" s="25">
        <f>SUM(T59,T64)</f>
        <v>209</v>
      </c>
      <c r="U65" s="28" t="s">
        <v>65</v>
      </c>
      <c r="V65" s="51">
        <f>SUM(V59,V64)</f>
        <v>30</v>
      </c>
      <c r="W65" s="220" t="s">
        <v>80</v>
      </c>
      <c r="X65" s="221"/>
      <c r="Y65" s="221"/>
      <c r="Z65" s="221"/>
      <c r="AA65" s="221"/>
      <c r="AB65" s="221"/>
      <c r="AC65" s="221"/>
      <c r="AD65" s="221"/>
      <c r="AE65" s="221"/>
      <c r="AF65" s="222"/>
      <c r="AG65" s="223"/>
      <c r="AH65" s="25">
        <f>SUM(AH59,AH64)</f>
        <v>216</v>
      </c>
      <c r="AI65" s="28" t="s">
        <v>65</v>
      </c>
      <c r="AJ65" s="51">
        <f>SUM(AJ59,AJ64)</f>
        <v>30</v>
      </c>
      <c r="AK65" s="220" t="s">
        <v>79</v>
      </c>
      <c r="AL65" s="221"/>
      <c r="AM65" s="221"/>
      <c r="AN65" s="221"/>
      <c r="AO65" s="221"/>
      <c r="AP65" s="221"/>
      <c r="AQ65" s="221"/>
      <c r="AR65" s="221"/>
      <c r="AS65" s="221"/>
      <c r="AT65" s="222"/>
      <c r="AU65" s="223"/>
      <c r="AV65" s="25">
        <f>SUM(AV59,AV64)</f>
        <v>195</v>
      </c>
      <c r="AW65" s="28" t="s">
        <v>65</v>
      </c>
      <c r="AX65" s="51">
        <f>SUM(AX59,AX64)</f>
        <v>30</v>
      </c>
      <c r="AY65" s="220" t="s">
        <v>78</v>
      </c>
      <c r="AZ65" s="221"/>
      <c r="BA65" s="221"/>
      <c r="BB65" s="221"/>
      <c r="BC65" s="221"/>
      <c r="BD65" s="221"/>
      <c r="BE65" s="221"/>
      <c r="BF65" s="221"/>
      <c r="BG65" s="221"/>
      <c r="BH65" s="222"/>
      <c r="BI65" s="223"/>
      <c r="BJ65" s="25">
        <f>SUM(BJ59,BJ64)</f>
        <v>186</v>
      </c>
      <c r="BK65" s="28" t="s">
        <v>65</v>
      </c>
      <c r="BL65" s="51">
        <f>SUM(BL59,BL64)</f>
        <v>30</v>
      </c>
      <c r="BM65" s="220" t="s">
        <v>77</v>
      </c>
      <c r="BN65" s="221"/>
      <c r="BO65" s="221"/>
      <c r="BP65" s="221"/>
      <c r="BQ65" s="221"/>
      <c r="BR65" s="221"/>
      <c r="BS65" s="221"/>
      <c r="BT65" s="221"/>
      <c r="BU65" s="221"/>
      <c r="BV65" s="222"/>
      <c r="BW65" s="223"/>
      <c r="BX65" s="25">
        <f>SUM(BX59,BX64)</f>
        <v>0</v>
      </c>
      <c r="BY65" s="28" t="s">
        <v>65</v>
      </c>
      <c r="BZ65" s="51">
        <f>SUM(BZ59,BZ64)</f>
        <v>0</v>
      </c>
      <c r="CA65" s="220" t="s">
        <v>76</v>
      </c>
      <c r="CB65" s="221"/>
      <c r="CC65" s="221"/>
      <c r="CD65" s="221"/>
      <c r="CE65" s="221"/>
      <c r="CF65" s="221"/>
      <c r="CG65" s="221"/>
      <c r="CH65" s="221"/>
      <c r="CI65" s="221"/>
      <c r="CJ65" s="222"/>
      <c r="CK65" s="223"/>
      <c r="CL65" s="25">
        <f>SUM(CL59,CL64)</f>
        <v>0</v>
      </c>
      <c r="CM65" s="28" t="s">
        <v>65</v>
      </c>
      <c r="CN65" s="51">
        <f>SUM(CN59,CN64)</f>
        <v>0</v>
      </c>
      <c r="CO65" s="220" t="s">
        <v>75</v>
      </c>
      <c r="CP65" s="221"/>
      <c r="CQ65" s="221"/>
      <c r="CR65" s="221"/>
      <c r="CS65" s="221"/>
      <c r="CT65" s="221"/>
      <c r="CU65" s="221"/>
      <c r="CV65" s="221"/>
      <c r="CW65" s="221"/>
      <c r="CX65" s="222"/>
      <c r="CY65" s="223"/>
      <c r="CZ65" s="25">
        <f>SUM(CZ59,CZ64)</f>
        <v>0</v>
      </c>
      <c r="DA65" s="28" t="s">
        <v>65</v>
      </c>
      <c r="DB65" s="51">
        <f>SUM(DB59,DB64)</f>
        <v>0</v>
      </c>
      <c r="DC65" s="220" t="s">
        <v>74</v>
      </c>
      <c r="DD65" s="221"/>
      <c r="DE65" s="221"/>
      <c r="DF65" s="221"/>
      <c r="DG65" s="221"/>
      <c r="DH65" s="221"/>
      <c r="DI65" s="221"/>
      <c r="DJ65" s="221"/>
      <c r="DK65" s="221"/>
      <c r="DL65" s="222"/>
      <c r="DM65" s="223"/>
      <c r="DN65" s="86">
        <f>SUM(DN59,DN64)</f>
        <v>0</v>
      </c>
      <c r="DO65" s="28" t="s">
        <v>65</v>
      </c>
      <c r="DP65" s="51">
        <f>SUM(DP59,DP64)</f>
        <v>0</v>
      </c>
      <c r="DQ65" s="220" t="s">
        <v>95</v>
      </c>
      <c r="DR65" s="221"/>
      <c r="DS65" s="221"/>
      <c r="DT65" s="221"/>
      <c r="DU65" s="221"/>
      <c r="DV65" s="221"/>
      <c r="DW65" s="221"/>
      <c r="DX65" s="221"/>
      <c r="DY65" s="221"/>
      <c r="DZ65" s="222"/>
      <c r="EA65" s="223"/>
      <c r="EB65" s="25">
        <f>SUM(EB59,EB64)</f>
        <v>0</v>
      </c>
      <c r="EC65" s="28" t="s">
        <v>65</v>
      </c>
      <c r="ED65" s="51">
        <f>SUM(ED59,ED64)</f>
        <v>0</v>
      </c>
      <c r="EE65" s="220" t="s">
        <v>96</v>
      </c>
      <c r="EF65" s="221"/>
      <c r="EG65" s="221"/>
      <c r="EH65" s="221"/>
      <c r="EI65" s="221"/>
      <c r="EJ65" s="221"/>
      <c r="EK65" s="221"/>
      <c r="EL65" s="221"/>
      <c r="EM65" s="221"/>
      <c r="EN65" s="222"/>
      <c r="EO65" s="223"/>
      <c r="EP65" s="25">
        <f>SUM(EP59,EP64)</f>
        <v>0</v>
      </c>
      <c r="EQ65" s="28" t="s">
        <v>65</v>
      </c>
      <c r="ER65" s="51">
        <f>SUM(ER59,ER64)</f>
        <v>0</v>
      </c>
    </row>
    <row r="66" spans="3:7" ht="13.5" thickTop="1">
      <c r="C66" s="295" t="s">
        <v>227</v>
      </c>
      <c r="D66" s="296"/>
      <c r="E66" s="296"/>
      <c r="F66" s="296"/>
      <c r="G66" s="297"/>
    </row>
    <row r="67" spans="3:7" ht="12.75">
      <c r="C67" s="298"/>
      <c r="D67" s="299"/>
      <c r="E67" s="299"/>
      <c r="F67" s="299"/>
      <c r="G67" s="300"/>
    </row>
    <row r="69" spans="1:106" ht="12.75">
      <c r="A69" s="217" t="s">
        <v>45</v>
      </c>
      <c r="B69" s="218"/>
      <c r="C69" s="219" t="s">
        <v>103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</row>
    <row r="70" spans="1:134" ht="12.75">
      <c r="A70" s="29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</row>
    <row r="71" spans="1:120" ht="12.75">
      <c r="A71" s="211" t="s">
        <v>83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3"/>
    </row>
    <row r="72" spans="1:80" s="284" customFormat="1" ht="12.75" customHeight="1">
      <c r="A72" s="284" t="s">
        <v>164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</row>
    <row r="73" spans="1:80" s="302" customFormat="1" ht="12.75" customHeight="1">
      <c r="A73" s="302" t="s">
        <v>165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</row>
    <row r="74" spans="1:56" s="1" customFormat="1" ht="12.75">
      <c r="A74" s="286" t="s">
        <v>166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</row>
    <row r="75" s="292" customFormat="1" ht="12.75">
      <c r="A75" s="286" t="s">
        <v>167</v>
      </c>
    </row>
    <row r="76" s="1" customFormat="1" ht="12.75">
      <c r="A76" s="167" t="s">
        <v>168</v>
      </c>
    </row>
    <row r="77" s="1" customFormat="1" ht="12.75">
      <c r="A77" s="167" t="s">
        <v>208</v>
      </c>
    </row>
    <row r="78" s="292" customFormat="1" ht="12.75">
      <c r="A78" s="286" t="s">
        <v>170</v>
      </c>
    </row>
    <row r="120" ht="12.75">
      <c r="C120">
        <f>UPPER(B120)</f>
      </c>
    </row>
  </sheetData>
  <sheetProtection/>
  <mergeCells count="103">
    <mergeCell ref="A74:BD74"/>
    <mergeCell ref="A75:IV75"/>
    <mergeCell ref="A78:IV78"/>
    <mergeCell ref="C66:G67"/>
    <mergeCell ref="A69:B69"/>
    <mergeCell ref="C69:DB69"/>
    <mergeCell ref="A71:DP71"/>
    <mergeCell ref="A72:IV72"/>
    <mergeCell ref="A73:IV73"/>
    <mergeCell ref="BM65:BW65"/>
    <mergeCell ref="CA65:CK65"/>
    <mergeCell ref="CO65:CY65"/>
    <mergeCell ref="DC65:DM65"/>
    <mergeCell ref="DQ65:EA65"/>
    <mergeCell ref="EE65:EO65"/>
    <mergeCell ref="CA64:CK64"/>
    <mergeCell ref="CO64:CY64"/>
    <mergeCell ref="DC64:DM64"/>
    <mergeCell ref="DQ64:EA64"/>
    <mergeCell ref="EE64:EO64"/>
    <mergeCell ref="B65:F65"/>
    <mergeCell ref="I65:S65"/>
    <mergeCell ref="W65:AG65"/>
    <mergeCell ref="AK65:AU65"/>
    <mergeCell ref="AY65:BI65"/>
    <mergeCell ref="DQ59:EA59"/>
    <mergeCell ref="EE59:EO59"/>
    <mergeCell ref="B60:H60"/>
    <mergeCell ref="B63:F63"/>
    <mergeCell ref="B64:H64"/>
    <mergeCell ref="I64:S64"/>
    <mergeCell ref="W64:AG64"/>
    <mergeCell ref="AK64:AU64"/>
    <mergeCell ref="AY64:BI64"/>
    <mergeCell ref="BM64:BW64"/>
    <mergeCell ref="AK59:AU59"/>
    <mergeCell ref="AY59:BI59"/>
    <mergeCell ref="BM59:BW59"/>
    <mergeCell ref="CA59:CK59"/>
    <mergeCell ref="CO59:CY59"/>
    <mergeCell ref="DC59:DM59"/>
    <mergeCell ref="B54:H54"/>
    <mergeCell ref="B57:F57"/>
    <mergeCell ref="B58:H58"/>
    <mergeCell ref="B59:F59"/>
    <mergeCell ref="I59:S59"/>
    <mergeCell ref="W59:AG59"/>
    <mergeCell ref="B35:F35"/>
    <mergeCell ref="B36:H36"/>
    <mergeCell ref="B42:F42"/>
    <mergeCell ref="B43:H43"/>
    <mergeCell ref="B44:H44"/>
    <mergeCell ref="B53:F53"/>
    <mergeCell ref="B14:H14"/>
    <mergeCell ref="B17:F17"/>
    <mergeCell ref="B18:H18"/>
    <mergeCell ref="B31:F31"/>
    <mergeCell ref="B32:H32"/>
    <mergeCell ref="B33:H33"/>
    <mergeCell ref="DC12:DO12"/>
    <mergeCell ref="DP12:DP13"/>
    <mergeCell ref="DQ12:EC12"/>
    <mergeCell ref="ED12:ED13"/>
    <mergeCell ref="EE12:EQ12"/>
    <mergeCell ref="ER12:ER13"/>
    <mergeCell ref="BM12:BY12"/>
    <mergeCell ref="BZ12:BZ13"/>
    <mergeCell ref="CA12:CM12"/>
    <mergeCell ref="CN12:CN13"/>
    <mergeCell ref="CO12:DA12"/>
    <mergeCell ref="DB12:DB13"/>
    <mergeCell ref="W12:AI12"/>
    <mergeCell ref="AJ12:AJ13"/>
    <mergeCell ref="AK12:AW12"/>
    <mergeCell ref="AX12:AX13"/>
    <mergeCell ref="AY12:BK12"/>
    <mergeCell ref="BL12:BL13"/>
    <mergeCell ref="I11:AJ11"/>
    <mergeCell ref="AK11:BL11"/>
    <mergeCell ref="BM11:CN11"/>
    <mergeCell ref="CO11:DP11"/>
    <mergeCell ref="DQ11:ER11"/>
    <mergeCell ref="D12:D13"/>
    <mergeCell ref="E12:E13"/>
    <mergeCell ref="F12:F13"/>
    <mergeCell ref="I12:U12"/>
    <mergeCell ref="V12:V13"/>
    <mergeCell ref="E6:CN6"/>
    <mergeCell ref="E7:CN7"/>
    <mergeCell ref="E8:L8"/>
    <mergeCell ref="E9:L9"/>
    <mergeCell ref="E10:CN10"/>
    <mergeCell ref="B11:B13"/>
    <mergeCell ref="C11:C13"/>
    <mergeCell ref="D11:F11"/>
    <mergeCell ref="G11:G13"/>
    <mergeCell ref="H11:H13"/>
    <mergeCell ref="A1:C1"/>
    <mergeCell ref="B2:H2"/>
    <mergeCell ref="B3:H3"/>
    <mergeCell ref="B5:C5"/>
    <mergeCell ref="D5:F5"/>
    <mergeCell ref="G5:H5"/>
  </mergeCells>
  <conditionalFormatting sqref="B2:H3 E6:CN7 G5:H5 E8:L9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36:H36 B54:H54 C43:H43 B43:B44 B33:H33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58 AJ58 AX58 BL58 BZ58 CN58 DB58 DP58 ED58 ER58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5 H59">
      <formula1>180</formula1>
    </dataValidation>
    <dataValidation type="list" allowBlank="1" showInputMessage="1" showErrorMessage="1" sqref="C129">
      <formula1>"[slownik]!$A$1:$A$14"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R120"/>
  <sheetViews>
    <sheetView zoomScalePageLayoutView="0" workbookViewId="0" topLeftCell="C3">
      <selection activeCell="H66" sqref="H66"/>
    </sheetView>
  </sheetViews>
  <sheetFormatPr defaultColWidth="9.140625" defaultRowHeight="12.75"/>
  <cols>
    <col min="1" max="1" width="8.421875" style="0" customWidth="1"/>
    <col min="2" max="2" width="5.421875" style="0" customWidth="1"/>
    <col min="3" max="3" width="44.710937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7" width="4.00390625" style="0" customWidth="1"/>
    <col min="28" max="28" width="4.140625" style="0" customWidth="1"/>
    <col min="29" max="41" width="4.00390625" style="0" customWidth="1"/>
    <col min="42" max="42" width="4.140625" style="0" customWidth="1"/>
    <col min="43" max="55" width="4.00390625" style="0" customWidth="1"/>
    <col min="56" max="56" width="4.140625" style="0" customWidth="1"/>
    <col min="57" max="69" width="4.00390625" style="0" customWidth="1"/>
    <col min="70" max="70" width="4.140625" style="0" customWidth="1"/>
    <col min="71" max="83" width="4.00390625" style="0" customWidth="1"/>
    <col min="84" max="84" width="4.140625" style="0" customWidth="1"/>
    <col min="85" max="97" width="4.00390625" style="0" customWidth="1"/>
    <col min="98" max="98" width="4.140625" style="0" customWidth="1"/>
    <col min="99" max="111" width="4.00390625" style="0" customWidth="1"/>
    <col min="112" max="112" width="4.140625" style="0" customWidth="1"/>
    <col min="113" max="125" width="4.00390625" style="0" customWidth="1"/>
    <col min="126" max="126" width="4.140625" style="0" customWidth="1"/>
    <col min="127" max="139" width="4.00390625" style="0" customWidth="1"/>
    <col min="140" max="140" width="4.140625" style="0" customWidth="1"/>
    <col min="141" max="148" width="4.00390625" style="0" customWidth="1"/>
  </cols>
  <sheetData>
    <row r="1" spans="1:6" ht="12.75">
      <c r="A1" s="279" t="s">
        <v>56</v>
      </c>
      <c r="B1" s="279"/>
      <c r="C1" s="279"/>
      <c r="D1" s="20"/>
      <c r="E1" s="20"/>
      <c r="F1" s="20"/>
    </row>
    <row r="2" spans="1:8" ht="12.75">
      <c r="A2" s="29" t="s">
        <v>108</v>
      </c>
      <c r="B2" s="280" t="str">
        <f>Opis!B1</f>
        <v>Humanistyczny</v>
      </c>
      <c r="C2" s="281"/>
      <c r="D2" s="281"/>
      <c r="E2" s="281"/>
      <c r="F2" s="281"/>
      <c r="G2" s="281"/>
      <c r="H2" s="281"/>
    </row>
    <row r="3" spans="1:8" ht="12.75">
      <c r="A3" s="29" t="s">
        <v>109</v>
      </c>
      <c r="B3" s="280" t="str">
        <f>Opis!B2</f>
        <v>Języka Polskiego</v>
      </c>
      <c r="C3" s="281"/>
      <c r="D3" s="281"/>
      <c r="E3" s="281"/>
      <c r="F3" s="281"/>
      <c r="G3" s="281"/>
      <c r="H3" s="281"/>
    </row>
    <row r="4" ht="12.75">
      <c r="U4" s="73"/>
    </row>
    <row r="5" spans="2:92" ht="15.75">
      <c r="B5" s="282" t="s">
        <v>85</v>
      </c>
      <c r="C5" s="282"/>
      <c r="D5" s="283" t="s">
        <v>82</v>
      </c>
      <c r="E5" s="283"/>
      <c r="F5" s="283"/>
      <c r="G5" s="257" t="s">
        <v>111</v>
      </c>
      <c r="H5" s="25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2:92" ht="15.75">
      <c r="B6" s="30"/>
      <c r="C6" s="97" t="s">
        <v>81</v>
      </c>
      <c r="D6" s="100"/>
      <c r="E6" s="257" t="s">
        <v>112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</row>
    <row r="7" spans="2:92" ht="15.75">
      <c r="B7" s="30"/>
      <c r="C7" s="102" t="s">
        <v>104</v>
      </c>
      <c r="D7" s="101"/>
      <c r="E7" s="257" t="s">
        <v>206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</row>
    <row r="8" spans="2:92" ht="15.75">
      <c r="B8" s="30"/>
      <c r="C8" s="97" t="s">
        <v>107</v>
      </c>
      <c r="D8" s="101"/>
      <c r="E8" s="257" t="s">
        <v>224</v>
      </c>
      <c r="F8" s="258"/>
      <c r="G8" s="258"/>
      <c r="H8" s="258"/>
      <c r="I8" s="258"/>
      <c r="J8" s="258"/>
      <c r="K8" s="258"/>
      <c r="L8" s="258"/>
      <c r="M8" s="9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</row>
    <row r="9" spans="2:92" ht="15.75">
      <c r="B9" s="30"/>
      <c r="C9" s="97" t="s">
        <v>86</v>
      </c>
      <c r="D9" s="101"/>
      <c r="E9" s="257" t="s">
        <v>113</v>
      </c>
      <c r="F9" s="258"/>
      <c r="G9" s="258"/>
      <c r="H9" s="258"/>
      <c r="I9" s="258"/>
      <c r="J9" s="258"/>
      <c r="K9" s="258"/>
      <c r="L9" s="258"/>
      <c r="M9" s="9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</row>
    <row r="10" spans="2:92" ht="15.75">
      <c r="B10" s="21"/>
      <c r="C10" s="31"/>
      <c r="D10" s="21"/>
      <c r="E10" s="26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</row>
    <row r="11" spans="2:148" ht="15" customHeight="1">
      <c r="B11" s="250" t="s">
        <v>9</v>
      </c>
      <c r="C11" s="208" t="s">
        <v>102</v>
      </c>
      <c r="D11" s="250" t="s">
        <v>63</v>
      </c>
      <c r="E11" s="250"/>
      <c r="F11" s="250"/>
      <c r="G11" s="252" t="s">
        <v>32</v>
      </c>
      <c r="H11" s="208" t="s">
        <v>13</v>
      </c>
      <c r="I11" s="204" t="s">
        <v>61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 t="s">
        <v>60</v>
      </c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 t="s">
        <v>59</v>
      </c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 t="s">
        <v>58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9"/>
      <c r="DQ11" s="198" t="s">
        <v>90</v>
      </c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</row>
    <row r="12" spans="2:148" ht="12.75" customHeight="1">
      <c r="B12" s="251"/>
      <c r="C12" s="209"/>
      <c r="D12" s="273" t="s">
        <v>50</v>
      </c>
      <c r="E12" s="273" t="s">
        <v>48</v>
      </c>
      <c r="F12" s="273" t="s">
        <v>49</v>
      </c>
      <c r="G12" s="253"/>
      <c r="H12" s="209"/>
      <c r="I12" s="288" t="s">
        <v>38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262" t="s">
        <v>13</v>
      </c>
      <c r="W12" s="200" t="s">
        <v>39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3" t="s">
        <v>13</v>
      </c>
      <c r="AK12" s="200" t="s">
        <v>40</v>
      </c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2"/>
      <c r="AX12" s="203" t="s">
        <v>13</v>
      </c>
      <c r="AY12" s="200" t="s">
        <v>41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2"/>
      <c r="BL12" s="203" t="s">
        <v>13</v>
      </c>
      <c r="BM12" s="200" t="s">
        <v>42</v>
      </c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2"/>
      <c r="BZ12" s="203" t="s">
        <v>13</v>
      </c>
      <c r="CA12" s="200" t="s">
        <v>43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2"/>
      <c r="CN12" s="203" t="s">
        <v>13</v>
      </c>
      <c r="CO12" s="200" t="s">
        <v>44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2"/>
      <c r="DB12" s="203" t="s">
        <v>13</v>
      </c>
      <c r="DC12" s="200" t="s">
        <v>46</v>
      </c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2"/>
      <c r="DP12" s="203" t="s">
        <v>13</v>
      </c>
      <c r="DQ12" s="200" t="s">
        <v>91</v>
      </c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2"/>
      <c r="ED12" s="203" t="s">
        <v>13</v>
      </c>
      <c r="EE12" s="200" t="s">
        <v>92</v>
      </c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2"/>
      <c r="ER12" s="203" t="s">
        <v>13</v>
      </c>
    </row>
    <row r="13" spans="2:148" ht="17.25" customHeight="1">
      <c r="B13" s="251"/>
      <c r="C13" s="210"/>
      <c r="D13" s="274"/>
      <c r="E13" s="274"/>
      <c r="F13" s="274"/>
      <c r="G13" s="254"/>
      <c r="H13" s="210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89</v>
      </c>
      <c r="T13" s="19" t="s">
        <v>37</v>
      </c>
      <c r="U13" s="19" t="s">
        <v>88</v>
      </c>
      <c r="V13" s="263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89</v>
      </c>
      <c r="AH13" s="19" t="s">
        <v>37</v>
      </c>
      <c r="AI13" s="19" t="s">
        <v>88</v>
      </c>
      <c r="AJ13" s="204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89</v>
      </c>
      <c r="AV13" s="19" t="s">
        <v>37</v>
      </c>
      <c r="AW13" s="19" t="s">
        <v>88</v>
      </c>
      <c r="AX13" s="204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89</v>
      </c>
      <c r="BJ13" s="19" t="s">
        <v>37</v>
      </c>
      <c r="BK13" s="19" t="s">
        <v>88</v>
      </c>
      <c r="BL13" s="204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89</v>
      </c>
      <c r="BX13" s="19" t="s">
        <v>37</v>
      </c>
      <c r="BY13" s="19" t="s">
        <v>88</v>
      </c>
      <c r="BZ13" s="204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89</v>
      </c>
      <c r="CL13" s="19" t="s">
        <v>37</v>
      </c>
      <c r="CM13" s="19" t="s">
        <v>88</v>
      </c>
      <c r="CN13" s="204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89</v>
      </c>
      <c r="CZ13" s="19" t="s">
        <v>37</v>
      </c>
      <c r="DA13" s="19" t="s">
        <v>88</v>
      </c>
      <c r="DB13" s="204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89</v>
      </c>
      <c r="DN13" s="19" t="s">
        <v>37</v>
      </c>
      <c r="DO13" s="19" t="s">
        <v>88</v>
      </c>
      <c r="DP13" s="204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89</v>
      </c>
      <c r="EB13" s="19" t="s">
        <v>37</v>
      </c>
      <c r="EC13" s="19" t="s">
        <v>88</v>
      </c>
      <c r="ED13" s="204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89</v>
      </c>
      <c r="EP13" s="19" t="s">
        <v>37</v>
      </c>
      <c r="EQ13" s="19" t="s">
        <v>88</v>
      </c>
      <c r="ER13" s="204"/>
    </row>
    <row r="14" spans="2:148" ht="15.75">
      <c r="B14" s="275" t="s">
        <v>97</v>
      </c>
      <c r="C14" s="276"/>
      <c r="D14" s="276"/>
      <c r="E14" s="276"/>
      <c r="F14" s="276"/>
      <c r="G14" s="277"/>
      <c r="H14" s="27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2"/>
    </row>
    <row r="15" spans="2:148" ht="15.75">
      <c r="B15" s="103" t="s">
        <v>115</v>
      </c>
      <c r="C15" s="104" t="s">
        <v>116</v>
      </c>
      <c r="D15" s="105"/>
      <c r="E15" s="106"/>
      <c r="F15" s="105" t="s">
        <v>117</v>
      </c>
      <c r="G15" s="107">
        <v>9</v>
      </c>
      <c r="H15" s="108">
        <v>2</v>
      </c>
      <c r="I15" s="54"/>
      <c r="J15" s="54"/>
      <c r="K15" s="54"/>
      <c r="L15" s="109"/>
      <c r="M15" s="109">
        <v>9</v>
      </c>
      <c r="N15" s="109"/>
      <c r="O15" s="109"/>
      <c r="P15" s="109"/>
      <c r="Q15" s="109"/>
      <c r="R15" s="109"/>
      <c r="S15" s="109"/>
      <c r="T15" s="110"/>
      <c r="U15" s="110"/>
      <c r="V15" s="111">
        <v>2</v>
      </c>
      <c r="W15" s="112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10"/>
      <c r="AI15" s="110"/>
      <c r="AJ15" s="111"/>
      <c r="AK15" s="57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5"/>
      <c r="AW15" s="55"/>
      <c r="AX15" s="56"/>
      <c r="AY15" s="57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5"/>
      <c r="BK15" s="55"/>
      <c r="BL15" s="56"/>
      <c r="BM15" s="57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55"/>
      <c r="BY15" s="55"/>
      <c r="BZ15" s="56"/>
      <c r="CA15" s="57"/>
      <c r="CB15" s="54"/>
      <c r="CC15" s="54"/>
      <c r="CD15" s="54"/>
      <c r="CE15" s="54"/>
      <c r="CF15" s="54"/>
      <c r="CG15" s="54"/>
      <c r="CH15" s="54"/>
      <c r="CI15" s="54"/>
      <c r="CJ15" s="54"/>
      <c r="CK15" s="55"/>
      <c r="CL15" s="55"/>
      <c r="CM15" s="55"/>
      <c r="CN15" s="56"/>
      <c r="CO15" s="57"/>
      <c r="CP15" s="54"/>
      <c r="CQ15" s="54"/>
      <c r="CR15" s="54"/>
      <c r="CS15" s="54"/>
      <c r="CT15" s="54"/>
      <c r="CU15" s="54"/>
      <c r="CV15" s="54"/>
      <c r="CW15" s="54"/>
      <c r="CX15" s="54"/>
      <c r="CY15" s="55"/>
      <c r="CZ15" s="55"/>
      <c r="DA15" s="55"/>
      <c r="DB15" s="56"/>
      <c r="DC15" s="57"/>
      <c r="DD15" s="54"/>
      <c r="DE15" s="54"/>
      <c r="DF15" s="54"/>
      <c r="DG15" s="54"/>
      <c r="DH15" s="54"/>
      <c r="DI15" s="54"/>
      <c r="DJ15" s="54"/>
      <c r="DK15" s="54"/>
      <c r="DL15" s="54"/>
      <c r="DM15" s="55"/>
      <c r="DN15" s="55"/>
      <c r="DO15" s="55"/>
      <c r="DP15" s="56"/>
      <c r="DQ15" s="57"/>
      <c r="DR15" s="54"/>
      <c r="DS15" s="54"/>
      <c r="DT15" s="54"/>
      <c r="DU15" s="54"/>
      <c r="DV15" s="54"/>
      <c r="DW15" s="54"/>
      <c r="DX15" s="54"/>
      <c r="DY15" s="54"/>
      <c r="DZ15" s="54"/>
      <c r="EA15" s="55"/>
      <c r="EB15" s="55"/>
      <c r="EC15" s="55"/>
      <c r="ED15" s="56"/>
      <c r="EE15" s="57"/>
      <c r="EF15" s="54"/>
      <c r="EG15" s="54"/>
      <c r="EH15" s="54"/>
      <c r="EI15" s="54"/>
      <c r="EJ15" s="54"/>
      <c r="EK15" s="54"/>
      <c r="EL15" s="54"/>
      <c r="EM15" s="54"/>
      <c r="EN15" s="54"/>
      <c r="EO15" s="55"/>
      <c r="EP15" s="55"/>
      <c r="EQ15" s="55"/>
      <c r="ER15" s="56"/>
    </row>
    <row r="16" spans="2:148" ht="15.75">
      <c r="B16" s="103" t="s">
        <v>118</v>
      </c>
      <c r="C16" s="104" t="s">
        <v>119</v>
      </c>
      <c r="D16" s="105"/>
      <c r="E16" s="106"/>
      <c r="F16" s="105" t="s">
        <v>120</v>
      </c>
      <c r="G16" s="107">
        <v>18</v>
      </c>
      <c r="H16" s="108">
        <v>2</v>
      </c>
      <c r="I16" s="54"/>
      <c r="J16" s="54"/>
      <c r="K16" s="54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1"/>
      <c r="W16" s="112"/>
      <c r="X16" s="109"/>
      <c r="Y16" s="109"/>
      <c r="Z16" s="109"/>
      <c r="AA16" s="109">
        <v>18</v>
      </c>
      <c r="AB16" s="109"/>
      <c r="AC16" s="109"/>
      <c r="AD16" s="109"/>
      <c r="AE16" s="109"/>
      <c r="AF16" s="109"/>
      <c r="AG16" s="110"/>
      <c r="AH16" s="110"/>
      <c r="AI16" s="110"/>
      <c r="AJ16" s="111">
        <v>2</v>
      </c>
      <c r="AK16" s="57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5"/>
      <c r="AW16" s="55"/>
      <c r="AX16" s="56"/>
      <c r="AY16" s="57"/>
      <c r="AZ16" s="54"/>
      <c r="BA16" s="54"/>
      <c r="BB16" s="54"/>
      <c r="BC16" s="54"/>
      <c r="BD16" s="54"/>
      <c r="BE16" s="54"/>
      <c r="BF16" s="54"/>
      <c r="BG16" s="54"/>
      <c r="BH16" s="54"/>
      <c r="BI16" s="55"/>
      <c r="BJ16" s="55"/>
      <c r="BK16" s="55"/>
      <c r="BL16" s="56"/>
      <c r="BM16" s="57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5"/>
      <c r="BY16" s="55"/>
      <c r="BZ16" s="56"/>
      <c r="CA16" s="57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5"/>
      <c r="CM16" s="55"/>
      <c r="CN16" s="56"/>
      <c r="CO16" s="57"/>
      <c r="CP16" s="54"/>
      <c r="CQ16" s="54"/>
      <c r="CR16" s="54"/>
      <c r="CS16" s="54"/>
      <c r="CT16" s="54"/>
      <c r="CU16" s="54"/>
      <c r="CV16" s="54"/>
      <c r="CW16" s="54"/>
      <c r="CX16" s="54"/>
      <c r="CY16" s="55"/>
      <c r="CZ16" s="55"/>
      <c r="DA16" s="55"/>
      <c r="DB16" s="56"/>
      <c r="DC16" s="57"/>
      <c r="DD16" s="54"/>
      <c r="DE16" s="54"/>
      <c r="DF16" s="54"/>
      <c r="DG16" s="54"/>
      <c r="DH16" s="54"/>
      <c r="DI16" s="54"/>
      <c r="DJ16" s="54"/>
      <c r="DK16" s="54"/>
      <c r="DL16" s="54"/>
      <c r="DM16" s="55"/>
      <c r="DN16" s="55"/>
      <c r="DO16" s="55"/>
      <c r="DP16" s="56"/>
      <c r="DQ16" s="57"/>
      <c r="DR16" s="54"/>
      <c r="DS16" s="54"/>
      <c r="DT16" s="54"/>
      <c r="DU16" s="54"/>
      <c r="DV16" s="54"/>
      <c r="DW16" s="54"/>
      <c r="DX16" s="54"/>
      <c r="DY16" s="54"/>
      <c r="DZ16" s="54"/>
      <c r="EA16" s="55"/>
      <c r="EB16" s="55"/>
      <c r="EC16" s="55"/>
      <c r="ED16" s="56"/>
      <c r="EE16" s="57"/>
      <c r="EF16" s="54"/>
      <c r="EG16" s="54"/>
      <c r="EH16" s="54"/>
      <c r="EI16" s="54"/>
      <c r="EJ16" s="54"/>
      <c r="EK16" s="54"/>
      <c r="EL16" s="54"/>
      <c r="EM16" s="54"/>
      <c r="EN16" s="54"/>
      <c r="EO16" s="55"/>
      <c r="EP16" s="55"/>
      <c r="EQ16" s="55"/>
      <c r="ER16" s="56"/>
    </row>
    <row r="17" spans="2:148" ht="15.75">
      <c r="B17" s="239" t="s">
        <v>18</v>
      </c>
      <c r="C17" s="240"/>
      <c r="D17" s="230"/>
      <c r="E17" s="230"/>
      <c r="F17" s="231"/>
      <c r="G17" s="39">
        <f>SUM(G15:G16)</f>
        <v>27</v>
      </c>
      <c r="H17" s="40">
        <f>SUM(H15:H16)</f>
        <v>4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7"/>
      <c r="W17" s="35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7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7"/>
      <c r="AY17" s="35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7"/>
      <c r="BM17" s="35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7"/>
      <c r="CA17" s="35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7"/>
      <c r="CO17" s="35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7"/>
      <c r="DC17" s="35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7"/>
      <c r="DQ17" s="35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7"/>
      <c r="EE17" s="35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7"/>
    </row>
    <row r="18" spans="2:148" ht="15.75">
      <c r="B18" s="247" t="s">
        <v>98</v>
      </c>
      <c r="C18" s="215"/>
      <c r="D18" s="215"/>
      <c r="E18" s="215"/>
      <c r="F18" s="215"/>
      <c r="G18" s="248"/>
      <c r="H18" s="24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7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7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7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7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7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7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7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7"/>
    </row>
    <row r="19" spans="2:148" ht="15.75">
      <c r="B19" s="113" t="s">
        <v>115</v>
      </c>
      <c r="C19" s="114" t="s">
        <v>121</v>
      </c>
      <c r="D19" s="115" t="s">
        <v>117</v>
      </c>
      <c r="E19" s="115" t="s">
        <v>117</v>
      </c>
      <c r="F19" s="115"/>
      <c r="G19" s="116">
        <v>18</v>
      </c>
      <c r="H19" s="117">
        <v>2</v>
      </c>
      <c r="I19" s="118">
        <v>18</v>
      </c>
      <c r="J19" s="118"/>
      <c r="K19" s="118"/>
      <c r="L19" s="118"/>
      <c r="M19" s="118"/>
      <c r="N19" s="58"/>
      <c r="O19" s="58"/>
      <c r="P19" s="58"/>
      <c r="Q19" s="58"/>
      <c r="R19" s="58"/>
      <c r="S19" s="58"/>
      <c r="T19" s="59"/>
      <c r="U19" s="59"/>
      <c r="V19" s="119">
        <v>2</v>
      </c>
      <c r="W19" s="120"/>
      <c r="X19" s="118"/>
      <c r="Y19" s="118"/>
      <c r="Z19" s="118"/>
      <c r="AA19" s="118"/>
      <c r="AB19" s="58"/>
      <c r="AC19" s="58"/>
      <c r="AD19" s="58"/>
      <c r="AE19" s="58"/>
      <c r="AF19" s="58"/>
      <c r="AG19" s="59"/>
      <c r="AH19" s="59"/>
      <c r="AI19" s="59"/>
      <c r="AJ19" s="119"/>
      <c r="AK19" s="120"/>
      <c r="AL19" s="118"/>
      <c r="AM19" s="118"/>
      <c r="AN19" s="118"/>
      <c r="AO19" s="118"/>
      <c r="AP19" s="118"/>
      <c r="AQ19" s="118"/>
      <c r="AR19" s="118"/>
      <c r="AS19" s="118"/>
      <c r="AT19" s="118"/>
      <c r="AU19" s="123"/>
      <c r="AV19" s="123"/>
      <c r="AW19" s="123"/>
      <c r="AX19" s="119"/>
      <c r="AY19" s="61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59"/>
      <c r="BK19" s="59"/>
      <c r="BL19" s="60"/>
      <c r="BM19" s="61"/>
      <c r="BN19" s="58"/>
      <c r="BO19" s="58"/>
      <c r="BP19" s="58"/>
      <c r="BQ19" s="58"/>
      <c r="BR19" s="58"/>
      <c r="BS19" s="58"/>
      <c r="BT19" s="58"/>
      <c r="BU19" s="58"/>
      <c r="BV19" s="58"/>
      <c r="BW19" s="59"/>
      <c r="BX19" s="59"/>
      <c r="BY19" s="59"/>
      <c r="BZ19" s="60"/>
      <c r="CA19" s="61"/>
      <c r="CB19" s="58"/>
      <c r="CC19" s="58"/>
      <c r="CD19" s="58"/>
      <c r="CE19" s="58"/>
      <c r="CF19" s="58"/>
      <c r="CG19" s="58"/>
      <c r="CH19" s="58"/>
      <c r="CI19" s="58"/>
      <c r="CJ19" s="58"/>
      <c r="CK19" s="59"/>
      <c r="CL19" s="59"/>
      <c r="CM19" s="59"/>
      <c r="CN19" s="60"/>
      <c r="CO19" s="61"/>
      <c r="CP19" s="58"/>
      <c r="CQ19" s="58"/>
      <c r="CR19" s="58"/>
      <c r="CS19" s="58"/>
      <c r="CT19" s="58"/>
      <c r="CU19" s="58"/>
      <c r="CV19" s="58"/>
      <c r="CW19" s="58"/>
      <c r="CX19" s="58"/>
      <c r="CY19" s="59"/>
      <c r="CZ19" s="59"/>
      <c r="DA19" s="59"/>
      <c r="DB19" s="60"/>
      <c r="DC19" s="61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59"/>
      <c r="DO19" s="59"/>
      <c r="DP19" s="60"/>
      <c r="DQ19" s="61"/>
      <c r="DR19" s="58"/>
      <c r="DS19" s="58"/>
      <c r="DT19" s="58"/>
      <c r="DU19" s="58"/>
      <c r="DV19" s="58"/>
      <c r="DW19" s="58"/>
      <c r="DX19" s="58"/>
      <c r="DY19" s="58"/>
      <c r="DZ19" s="58"/>
      <c r="EA19" s="59"/>
      <c r="EB19" s="59"/>
      <c r="EC19" s="59"/>
      <c r="ED19" s="60"/>
      <c r="EE19" s="61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59"/>
      <c r="EQ19" s="59"/>
      <c r="ER19" s="60"/>
    </row>
    <row r="20" spans="2:148" ht="15.75">
      <c r="B20" s="113" t="s">
        <v>118</v>
      </c>
      <c r="C20" s="114" t="s">
        <v>121</v>
      </c>
      <c r="D20" s="115"/>
      <c r="E20" s="115"/>
      <c r="F20" s="115" t="s">
        <v>117</v>
      </c>
      <c r="G20" s="116">
        <v>18</v>
      </c>
      <c r="H20" s="117">
        <v>4</v>
      </c>
      <c r="I20" s="118"/>
      <c r="J20" s="118"/>
      <c r="K20" s="118"/>
      <c r="L20" s="118"/>
      <c r="M20" s="118">
        <v>18</v>
      </c>
      <c r="N20" s="58"/>
      <c r="O20" s="58"/>
      <c r="P20" s="58"/>
      <c r="Q20" s="58"/>
      <c r="R20" s="58"/>
      <c r="S20" s="58"/>
      <c r="T20" s="59"/>
      <c r="U20" s="59"/>
      <c r="V20" s="119">
        <v>4</v>
      </c>
      <c r="W20" s="120"/>
      <c r="X20" s="118"/>
      <c r="Y20" s="118"/>
      <c r="Z20" s="118"/>
      <c r="AA20" s="118"/>
      <c r="AB20" s="58"/>
      <c r="AC20" s="58"/>
      <c r="AD20" s="58"/>
      <c r="AE20" s="58"/>
      <c r="AF20" s="58"/>
      <c r="AG20" s="59"/>
      <c r="AH20" s="59"/>
      <c r="AI20" s="59"/>
      <c r="AJ20" s="119"/>
      <c r="AK20" s="120"/>
      <c r="AL20" s="118"/>
      <c r="AM20" s="118"/>
      <c r="AN20" s="118"/>
      <c r="AO20" s="118"/>
      <c r="AP20" s="118"/>
      <c r="AQ20" s="118"/>
      <c r="AR20" s="118"/>
      <c r="AS20" s="118"/>
      <c r="AT20" s="118"/>
      <c r="AU20" s="123"/>
      <c r="AV20" s="123"/>
      <c r="AW20" s="123"/>
      <c r="AX20" s="119"/>
      <c r="AY20" s="61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59"/>
      <c r="BK20" s="59"/>
      <c r="BL20" s="60"/>
      <c r="BM20" s="61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59"/>
      <c r="BY20" s="59"/>
      <c r="BZ20" s="60"/>
      <c r="CA20" s="61"/>
      <c r="CB20" s="58"/>
      <c r="CC20" s="58"/>
      <c r="CD20" s="58"/>
      <c r="CE20" s="58"/>
      <c r="CF20" s="58"/>
      <c r="CG20" s="58"/>
      <c r="CH20" s="58"/>
      <c r="CI20" s="58"/>
      <c r="CJ20" s="58"/>
      <c r="CK20" s="59"/>
      <c r="CL20" s="59"/>
      <c r="CM20" s="59"/>
      <c r="CN20" s="60"/>
      <c r="CO20" s="61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59"/>
      <c r="DA20" s="59"/>
      <c r="DB20" s="60"/>
      <c r="DC20" s="61"/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59"/>
      <c r="DO20" s="59"/>
      <c r="DP20" s="60"/>
      <c r="DQ20" s="61"/>
      <c r="DR20" s="58"/>
      <c r="DS20" s="58"/>
      <c r="DT20" s="58"/>
      <c r="DU20" s="58"/>
      <c r="DV20" s="58"/>
      <c r="DW20" s="58"/>
      <c r="DX20" s="58"/>
      <c r="DY20" s="58"/>
      <c r="DZ20" s="58"/>
      <c r="EA20" s="59"/>
      <c r="EB20" s="59"/>
      <c r="EC20" s="59"/>
      <c r="ED20" s="60"/>
      <c r="EE20" s="61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9"/>
      <c r="EQ20" s="59"/>
      <c r="ER20" s="60"/>
    </row>
    <row r="21" spans="2:148" ht="15.75">
      <c r="B21" s="113" t="s">
        <v>122</v>
      </c>
      <c r="C21" s="114" t="s">
        <v>123</v>
      </c>
      <c r="D21" s="115" t="s">
        <v>120</v>
      </c>
      <c r="E21" s="115" t="s">
        <v>120</v>
      </c>
      <c r="F21" s="115"/>
      <c r="G21" s="116">
        <v>18</v>
      </c>
      <c r="H21" s="117">
        <v>2</v>
      </c>
      <c r="I21" s="118"/>
      <c r="J21" s="118"/>
      <c r="K21" s="118"/>
      <c r="L21" s="118"/>
      <c r="M21" s="118"/>
      <c r="N21" s="58"/>
      <c r="O21" s="58"/>
      <c r="P21" s="58"/>
      <c r="Q21" s="58"/>
      <c r="R21" s="58"/>
      <c r="S21" s="58"/>
      <c r="T21" s="59"/>
      <c r="U21" s="59"/>
      <c r="V21" s="119"/>
      <c r="W21" s="120">
        <v>18</v>
      </c>
      <c r="X21" s="118"/>
      <c r="Y21" s="118"/>
      <c r="Z21" s="118"/>
      <c r="AA21" s="118"/>
      <c r="AB21" s="58"/>
      <c r="AC21" s="58"/>
      <c r="AD21" s="58"/>
      <c r="AE21" s="58"/>
      <c r="AF21" s="58"/>
      <c r="AG21" s="59"/>
      <c r="AH21" s="59"/>
      <c r="AI21" s="59"/>
      <c r="AJ21" s="119">
        <v>2</v>
      </c>
      <c r="AK21" s="120"/>
      <c r="AL21" s="118"/>
      <c r="AM21" s="118"/>
      <c r="AN21" s="118"/>
      <c r="AO21" s="118"/>
      <c r="AP21" s="118"/>
      <c r="AQ21" s="118"/>
      <c r="AR21" s="118"/>
      <c r="AS21" s="118"/>
      <c r="AT21" s="118"/>
      <c r="AU21" s="123"/>
      <c r="AV21" s="123"/>
      <c r="AW21" s="123"/>
      <c r="AX21" s="119"/>
      <c r="AY21" s="61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BJ21" s="59"/>
      <c r="BK21" s="59"/>
      <c r="BL21" s="60"/>
      <c r="BM21" s="61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59"/>
      <c r="BY21" s="59"/>
      <c r="BZ21" s="60"/>
      <c r="CA21" s="61"/>
      <c r="CB21" s="58"/>
      <c r="CC21" s="58"/>
      <c r="CD21" s="58"/>
      <c r="CE21" s="58"/>
      <c r="CF21" s="58"/>
      <c r="CG21" s="58"/>
      <c r="CH21" s="58"/>
      <c r="CI21" s="58"/>
      <c r="CJ21" s="58"/>
      <c r="CK21" s="59"/>
      <c r="CL21" s="59"/>
      <c r="CM21" s="59"/>
      <c r="CN21" s="60"/>
      <c r="CO21" s="61"/>
      <c r="CP21" s="58"/>
      <c r="CQ21" s="58"/>
      <c r="CR21" s="58"/>
      <c r="CS21" s="58"/>
      <c r="CT21" s="58"/>
      <c r="CU21" s="58"/>
      <c r="CV21" s="58"/>
      <c r="CW21" s="58"/>
      <c r="CX21" s="58"/>
      <c r="CY21" s="59"/>
      <c r="CZ21" s="59"/>
      <c r="DA21" s="59"/>
      <c r="DB21" s="60"/>
      <c r="DC21" s="61"/>
      <c r="DD21" s="58"/>
      <c r="DE21" s="58"/>
      <c r="DF21" s="58"/>
      <c r="DG21" s="58"/>
      <c r="DH21" s="58"/>
      <c r="DI21" s="58"/>
      <c r="DJ21" s="58"/>
      <c r="DK21" s="58"/>
      <c r="DL21" s="58"/>
      <c r="DM21" s="59"/>
      <c r="DN21" s="59"/>
      <c r="DO21" s="59"/>
      <c r="DP21" s="60"/>
      <c r="DQ21" s="61"/>
      <c r="DR21" s="58"/>
      <c r="DS21" s="58"/>
      <c r="DT21" s="58"/>
      <c r="DU21" s="58"/>
      <c r="DV21" s="58"/>
      <c r="DW21" s="58"/>
      <c r="DX21" s="58"/>
      <c r="DY21" s="58"/>
      <c r="DZ21" s="58"/>
      <c r="EA21" s="59"/>
      <c r="EB21" s="59"/>
      <c r="EC21" s="59"/>
      <c r="ED21" s="60"/>
      <c r="EE21" s="61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9"/>
      <c r="EQ21" s="59"/>
      <c r="ER21" s="60"/>
    </row>
    <row r="22" spans="2:148" ht="15.75">
      <c r="B22" s="113" t="s">
        <v>124</v>
      </c>
      <c r="C22" s="114" t="s">
        <v>123</v>
      </c>
      <c r="D22" s="115"/>
      <c r="E22" s="115"/>
      <c r="F22" s="115" t="s">
        <v>120</v>
      </c>
      <c r="G22" s="116">
        <v>18</v>
      </c>
      <c r="H22" s="117">
        <v>4</v>
      </c>
      <c r="I22" s="118"/>
      <c r="J22" s="118"/>
      <c r="K22" s="118"/>
      <c r="L22" s="118"/>
      <c r="M22" s="118"/>
      <c r="N22" s="58"/>
      <c r="O22" s="58"/>
      <c r="P22" s="58"/>
      <c r="Q22" s="58"/>
      <c r="R22" s="58"/>
      <c r="S22" s="58"/>
      <c r="T22" s="59"/>
      <c r="U22" s="59"/>
      <c r="V22" s="119"/>
      <c r="W22" s="120"/>
      <c r="X22" s="118"/>
      <c r="Y22" s="118"/>
      <c r="Z22" s="118"/>
      <c r="AA22" s="118">
        <v>18</v>
      </c>
      <c r="AB22" s="58"/>
      <c r="AC22" s="58"/>
      <c r="AD22" s="58"/>
      <c r="AE22" s="58"/>
      <c r="AF22" s="58"/>
      <c r="AG22" s="59"/>
      <c r="AH22" s="59"/>
      <c r="AI22" s="59"/>
      <c r="AJ22" s="119">
        <v>4</v>
      </c>
      <c r="AK22" s="120"/>
      <c r="AL22" s="118"/>
      <c r="AM22" s="118"/>
      <c r="AN22" s="118"/>
      <c r="AO22" s="118"/>
      <c r="AP22" s="118"/>
      <c r="AQ22" s="118"/>
      <c r="AR22" s="118"/>
      <c r="AS22" s="118"/>
      <c r="AT22" s="118"/>
      <c r="AU22" s="123"/>
      <c r="AV22" s="123"/>
      <c r="AW22" s="123"/>
      <c r="AX22" s="119"/>
      <c r="AY22" s="61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59"/>
      <c r="BK22" s="59"/>
      <c r="BL22" s="60"/>
      <c r="BM22" s="61"/>
      <c r="BN22" s="58"/>
      <c r="BO22" s="58"/>
      <c r="BP22" s="58"/>
      <c r="BQ22" s="58"/>
      <c r="BR22" s="58"/>
      <c r="BS22" s="58"/>
      <c r="BT22" s="58"/>
      <c r="BU22" s="58"/>
      <c r="BV22" s="58"/>
      <c r="BW22" s="59"/>
      <c r="BX22" s="59"/>
      <c r="BY22" s="59"/>
      <c r="BZ22" s="60"/>
      <c r="CA22" s="61"/>
      <c r="CB22" s="58"/>
      <c r="CC22" s="58"/>
      <c r="CD22" s="58"/>
      <c r="CE22" s="58"/>
      <c r="CF22" s="58"/>
      <c r="CG22" s="58"/>
      <c r="CH22" s="58"/>
      <c r="CI22" s="58"/>
      <c r="CJ22" s="58"/>
      <c r="CK22" s="59"/>
      <c r="CL22" s="59"/>
      <c r="CM22" s="59"/>
      <c r="CN22" s="60"/>
      <c r="CO22" s="61"/>
      <c r="CP22" s="58"/>
      <c r="CQ22" s="58"/>
      <c r="CR22" s="58"/>
      <c r="CS22" s="58"/>
      <c r="CT22" s="58"/>
      <c r="CU22" s="58"/>
      <c r="CV22" s="58"/>
      <c r="CW22" s="58"/>
      <c r="CX22" s="58"/>
      <c r="CY22" s="59"/>
      <c r="CZ22" s="59"/>
      <c r="DA22" s="59"/>
      <c r="DB22" s="60"/>
      <c r="DC22" s="61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9"/>
      <c r="DO22" s="59"/>
      <c r="DP22" s="60"/>
      <c r="DQ22" s="61"/>
      <c r="DR22" s="58"/>
      <c r="DS22" s="58"/>
      <c r="DT22" s="58"/>
      <c r="DU22" s="58"/>
      <c r="DV22" s="58"/>
      <c r="DW22" s="58"/>
      <c r="DX22" s="58"/>
      <c r="DY22" s="58"/>
      <c r="DZ22" s="58"/>
      <c r="EA22" s="59"/>
      <c r="EB22" s="59"/>
      <c r="EC22" s="59"/>
      <c r="ED22" s="60"/>
      <c r="EE22" s="61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9"/>
      <c r="EQ22" s="59"/>
      <c r="ER22" s="60"/>
    </row>
    <row r="23" spans="2:148" ht="30">
      <c r="B23" s="113" t="s">
        <v>125</v>
      </c>
      <c r="C23" s="77" t="s">
        <v>126</v>
      </c>
      <c r="D23" s="115"/>
      <c r="E23" s="115"/>
      <c r="F23" s="115" t="s">
        <v>127</v>
      </c>
      <c r="G23" s="116">
        <v>27</v>
      </c>
      <c r="H23" s="117">
        <v>5</v>
      </c>
      <c r="I23" s="118"/>
      <c r="J23" s="118"/>
      <c r="K23" s="118"/>
      <c r="L23" s="118"/>
      <c r="M23" s="118">
        <v>9</v>
      </c>
      <c r="N23" s="58"/>
      <c r="O23" s="58"/>
      <c r="P23" s="58"/>
      <c r="Q23" s="58"/>
      <c r="R23" s="58"/>
      <c r="S23" s="58"/>
      <c r="T23" s="59"/>
      <c r="U23" s="59"/>
      <c r="V23" s="119">
        <v>2</v>
      </c>
      <c r="W23" s="120"/>
      <c r="X23" s="118"/>
      <c r="Y23" s="118"/>
      <c r="Z23" s="118"/>
      <c r="AA23" s="118">
        <v>18</v>
      </c>
      <c r="AB23" s="58"/>
      <c r="AC23" s="58"/>
      <c r="AD23" s="58"/>
      <c r="AE23" s="58"/>
      <c r="AF23" s="58"/>
      <c r="AG23" s="59"/>
      <c r="AH23" s="59"/>
      <c r="AI23" s="59"/>
      <c r="AJ23" s="119">
        <v>3</v>
      </c>
      <c r="AK23" s="120"/>
      <c r="AL23" s="118"/>
      <c r="AM23" s="118"/>
      <c r="AN23" s="118"/>
      <c r="AO23" s="118"/>
      <c r="AP23" s="118"/>
      <c r="AQ23" s="118"/>
      <c r="AR23" s="118"/>
      <c r="AS23" s="118"/>
      <c r="AT23" s="118"/>
      <c r="AU23" s="123"/>
      <c r="AV23" s="123"/>
      <c r="AW23" s="123"/>
      <c r="AX23" s="119"/>
      <c r="AY23" s="61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59"/>
      <c r="BK23" s="59"/>
      <c r="BL23" s="60"/>
      <c r="BM23" s="61"/>
      <c r="BN23" s="58"/>
      <c r="BO23" s="58"/>
      <c r="BP23" s="58"/>
      <c r="BQ23" s="58"/>
      <c r="BR23" s="58"/>
      <c r="BS23" s="58"/>
      <c r="BT23" s="58"/>
      <c r="BU23" s="58"/>
      <c r="BV23" s="58"/>
      <c r="BW23" s="59"/>
      <c r="BX23" s="59"/>
      <c r="BY23" s="59"/>
      <c r="BZ23" s="60"/>
      <c r="CA23" s="61"/>
      <c r="CB23" s="58"/>
      <c r="CC23" s="58"/>
      <c r="CD23" s="58"/>
      <c r="CE23" s="58"/>
      <c r="CF23" s="58"/>
      <c r="CG23" s="58"/>
      <c r="CH23" s="58"/>
      <c r="CI23" s="58"/>
      <c r="CJ23" s="58"/>
      <c r="CK23" s="59"/>
      <c r="CL23" s="59"/>
      <c r="CM23" s="59"/>
      <c r="CN23" s="60"/>
      <c r="CO23" s="61"/>
      <c r="CP23" s="58"/>
      <c r="CQ23" s="58"/>
      <c r="CR23" s="58"/>
      <c r="CS23" s="58"/>
      <c r="CT23" s="58"/>
      <c r="CU23" s="58"/>
      <c r="CV23" s="58"/>
      <c r="CW23" s="58"/>
      <c r="CX23" s="58"/>
      <c r="CY23" s="59"/>
      <c r="CZ23" s="59"/>
      <c r="DA23" s="59"/>
      <c r="DB23" s="60"/>
      <c r="DC23" s="61"/>
      <c r="DD23" s="58"/>
      <c r="DE23" s="58"/>
      <c r="DF23" s="58"/>
      <c r="DG23" s="58"/>
      <c r="DH23" s="58"/>
      <c r="DI23" s="58"/>
      <c r="DJ23" s="58"/>
      <c r="DK23" s="58"/>
      <c r="DL23" s="58"/>
      <c r="DM23" s="59"/>
      <c r="DN23" s="59"/>
      <c r="DO23" s="59"/>
      <c r="DP23" s="60"/>
      <c r="DQ23" s="61"/>
      <c r="DR23" s="58"/>
      <c r="DS23" s="58"/>
      <c r="DT23" s="58"/>
      <c r="DU23" s="58"/>
      <c r="DV23" s="58"/>
      <c r="DW23" s="58"/>
      <c r="DX23" s="58"/>
      <c r="DY23" s="58"/>
      <c r="DZ23" s="58"/>
      <c r="EA23" s="59"/>
      <c r="EB23" s="59"/>
      <c r="EC23" s="59"/>
      <c r="ED23" s="60"/>
      <c r="EE23" s="61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9"/>
      <c r="EQ23" s="59"/>
      <c r="ER23" s="60"/>
    </row>
    <row r="24" spans="2:148" ht="30">
      <c r="B24" s="113" t="s">
        <v>128</v>
      </c>
      <c r="C24" s="77" t="s">
        <v>129</v>
      </c>
      <c r="D24" s="115" t="s">
        <v>120</v>
      </c>
      <c r="E24" s="115" t="s">
        <v>127</v>
      </c>
      <c r="F24" s="115"/>
      <c r="G24" s="116">
        <v>18</v>
      </c>
      <c r="H24" s="117">
        <v>2</v>
      </c>
      <c r="I24" s="118">
        <v>9</v>
      </c>
      <c r="J24" s="118"/>
      <c r="K24" s="118"/>
      <c r="L24" s="118"/>
      <c r="M24" s="118"/>
      <c r="N24" s="58"/>
      <c r="O24" s="58"/>
      <c r="P24" s="58"/>
      <c r="Q24" s="58"/>
      <c r="R24" s="58"/>
      <c r="S24" s="58"/>
      <c r="T24" s="59"/>
      <c r="U24" s="59"/>
      <c r="V24" s="119">
        <v>1</v>
      </c>
      <c r="W24" s="120">
        <v>9</v>
      </c>
      <c r="X24" s="118"/>
      <c r="Y24" s="118"/>
      <c r="Z24" s="118"/>
      <c r="AA24" s="118"/>
      <c r="AB24" s="58"/>
      <c r="AC24" s="58"/>
      <c r="AD24" s="58"/>
      <c r="AE24" s="58"/>
      <c r="AF24" s="58"/>
      <c r="AG24" s="59"/>
      <c r="AH24" s="59"/>
      <c r="AI24" s="59"/>
      <c r="AJ24" s="119">
        <v>1</v>
      </c>
      <c r="AK24" s="120"/>
      <c r="AL24" s="118"/>
      <c r="AM24" s="118"/>
      <c r="AN24" s="118"/>
      <c r="AO24" s="118"/>
      <c r="AP24" s="118"/>
      <c r="AQ24" s="118"/>
      <c r="AR24" s="118"/>
      <c r="AS24" s="118"/>
      <c r="AT24" s="118"/>
      <c r="AU24" s="123"/>
      <c r="AV24" s="123"/>
      <c r="AW24" s="123"/>
      <c r="AX24" s="119"/>
      <c r="AY24" s="61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59"/>
      <c r="BK24" s="59"/>
      <c r="BL24" s="60"/>
      <c r="BM24" s="61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59"/>
      <c r="BY24" s="59"/>
      <c r="BZ24" s="60"/>
      <c r="CA24" s="61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9"/>
      <c r="CM24" s="59"/>
      <c r="CN24" s="60"/>
      <c r="CO24" s="61"/>
      <c r="CP24" s="58"/>
      <c r="CQ24" s="58"/>
      <c r="CR24" s="58"/>
      <c r="CS24" s="58"/>
      <c r="CT24" s="58"/>
      <c r="CU24" s="58"/>
      <c r="CV24" s="58"/>
      <c r="CW24" s="58"/>
      <c r="CX24" s="58"/>
      <c r="CY24" s="59"/>
      <c r="CZ24" s="59"/>
      <c r="DA24" s="59"/>
      <c r="DB24" s="60"/>
      <c r="DC24" s="61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9"/>
      <c r="DO24" s="59"/>
      <c r="DP24" s="60"/>
      <c r="DQ24" s="61"/>
      <c r="DR24" s="58"/>
      <c r="DS24" s="58"/>
      <c r="DT24" s="58"/>
      <c r="DU24" s="58"/>
      <c r="DV24" s="58"/>
      <c r="DW24" s="58"/>
      <c r="DX24" s="58"/>
      <c r="DY24" s="58"/>
      <c r="DZ24" s="58"/>
      <c r="EA24" s="59"/>
      <c r="EB24" s="59"/>
      <c r="EC24" s="59"/>
      <c r="ED24" s="60"/>
      <c r="EE24" s="61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9"/>
      <c r="EQ24" s="59"/>
      <c r="ER24" s="60"/>
    </row>
    <row r="25" spans="2:148" ht="30">
      <c r="B25" s="113" t="s">
        <v>130</v>
      </c>
      <c r="C25" s="77" t="s">
        <v>129</v>
      </c>
      <c r="D25" s="115"/>
      <c r="E25" s="115"/>
      <c r="F25" s="115" t="s">
        <v>127</v>
      </c>
      <c r="G25" s="116">
        <v>36</v>
      </c>
      <c r="H25" s="117">
        <v>8</v>
      </c>
      <c r="I25" s="118"/>
      <c r="J25" s="118"/>
      <c r="K25" s="118"/>
      <c r="L25" s="118"/>
      <c r="M25" s="118">
        <v>18</v>
      </c>
      <c r="N25" s="58"/>
      <c r="O25" s="58"/>
      <c r="P25" s="58"/>
      <c r="Q25" s="58"/>
      <c r="R25" s="58"/>
      <c r="S25" s="58"/>
      <c r="T25" s="59"/>
      <c r="U25" s="59"/>
      <c r="V25" s="119">
        <v>4</v>
      </c>
      <c r="W25" s="120"/>
      <c r="X25" s="118"/>
      <c r="Y25" s="118"/>
      <c r="Z25" s="118"/>
      <c r="AA25" s="118">
        <v>18</v>
      </c>
      <c r="AB25" s="58"/>
      <c r="AC25" s="58"/>
      <c r="AD25" s="58"/>
      <c r="AE25" s="58"/>
      <c r="AF25" s="58"/>
      <c r="AG25" s="59"/>
      <c r="AH25" s="59"/>
      <c r="AI25" s="59"/>
      <c r="AJ25" s="119">
        <v>4</v>
      </c>
      <c r="AK25" s="120"/>
      <c r="AL25" s="118"/>
      <c r="AM25" s="118"/>
      <c r="AN25" s="118"/>
      <c r="AO25" s="118"/>
      <c r="AP25" s="118"/>
      <c r="AQ25" s="118"/>
      <c r="AR25" s="118"/>
      <c r="AS25" s="118"/>
      <c r="AT25" s="118"/>
      <c r="AU25" s="123"/>
      <c r="AV25" s="123"/>
      <c r="AW25" s="123"/>
      <c r="AX25" s="119"/>
      <c r="AY25" s="61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59"/>
      <c r="BK25" s="59"/>
      <c r="BL25" s="60"/>
      <c r="BM25" s="61"/>
      <c r="BN25" s="58"/>
      <c r="BO25" s="58"/>
      <c r="BP25" s="58"/>
      <c r="BQ25" s="58"/>
      <c r="BR25" s="58"/>
      <c r="BS25" s="58"/>
      <c r="BT25" s="58"/>
      <c r="BU25" s="58"/>
      <c r="BV25" s="58"/>
      <c r="BW25" s="59"/>
      <c r="BX25" s="59"/>
      <c r="BY25" s="59"/>
      <c r="BZ25" s="60"/>
      <c r="CA25" s="61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59"/>
      <c r="CM25" s="59"/>
      <c r="CN25" s="60"/>
      <c r="CO25" s="61"/>
      <c r="CP25" s="58"/>
      <c r="CQ25" s="58"/>
      <c r="CR25" s="58"/>
      <c r="CS25" s="58"/>
      <c r="CT25" s="58"/>
      <c r="CU25" s="58"/>
      <c r="CV25" s="58"/>
      <c r="CW25" s="58"/>
      <c r="CX25" s="58"/>
      <c r="CY25" s="59"/>
      <c r="CZ25" s="59"/>
      <c r="DA25" s="59"/>
      <c r="DB25" s="60"/>
      <c r="DC25" s="61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9"/>
      <c r="DO25" s="59"/>
      <c r="DP25" s="60"/>
      <c r="DQ25" s="61"/>
      <c r="DR25" s="58"/>
      <c r="DS25" s="58"/>
      <c r="DT25" s="58"/>
      <c r="DU25" s="58"/>
      <c r="DV25" s="58"/>
      <c r="DW25" s="58"/>
      <c r="DX25" s="58"/>
      <c r="DY25" s="58"/>
      <c r="DZ25" s="58"/>
      <c r="EA25" s="59"/>
      <c r="EB25" s="59"/>
      <c r="EC25" s="59"/>
      <c r="ED25" s="60"/>
      <c r="EE25" s="61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9"/>
      <c r="EQ25" s="59"/>
      <c r="ER25" s="60"/>
    </row>
    <row r="26" spans="2:148" ht="15.75">
      <c r="B26" s="113" t="s">
        <v>131</v>
      </c>
      <c r="C26" s="114" t="s">
        <v>132</v>
      </c>
      <c r="D26" s="115"/>
      <c r="E26" s="115"/>
      <c r="F26" s="115" t="s">
        <v>133</v>
      </c>
      <c r="G26" s="116">
        <v>18</v>
      </c>
      <c r="H26" s="117">
        <v>4</v>
      </c>
      <c r="I26" s="118"/>
      <c r="J26" s="118"/>
      <c r="K26" s="118"/>
      <c r="L26" s="118"/>
      <c r="M26" s="118"/>
      <c r="N26" s="58"/>
      <c r="O26" s="58"/>
      <c r="P26" s="58"/>
      <c r="Q26" s="58"/>
      <c r="R26" s="58"/>
      <c r="S26" s="58"/>
      <c r="T26" s="59"/>
      <c r="U26" s="59"/>
      <c r="V26" s="119"/>
      <c r="W26" s="120"/>
      <c r="X26" s="118"/>
      <c r="Y26" s="118"/>
      <c r="Z26" s="118"/>
      <c r="AA26" s="118"/>
      <c r="AB26" s="58"/>
      <c r="AC26" s="58"/>
      <c r="AD26" s="58"/>
      <c r="AE26" s="58"/>
      <c r="AF26" s="58"/>
      <c r="AG26" s="59"/>
      <c r="AH26" s="59"/>
      <c r="AI26" s="59"/>
      <c r="AJ26" s="119"/>
      <c r="AK26" s="120"/>
      <c r="AL26" s="118"/>
      <c r="AM26" s="118"/>
      <c r="AN26" s="118"/>
      <c r="AO26" s="118">
        <v>18</v>
      </c>
      <c r="AP26" s="118"/>
      <c r="AQ26" s="118"/>
      <c r="AR26" s="118"/>
      <c r="AS26" s="118"/>
      <c r="AT26" s="118"/>
      <c r="AU26" s="123"/>
      <c r="AV26" s="123"/>
      <c r="AW26" s="123"/>
      <c r="AX26" s="119">
        <v>4</v>
      </c>
      <c r="AY26" s="61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59"/>
      <c r="BK26" s="59"/>
      <c r="BL26" s="60"/>
      <c r="BM26" s="61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59"/>
      <c r="BY26" s="59"/>
      <c r="BZ26" s="60"/>
      <c r="CA26" s="61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9"/>
      <c r="CM26" s="59"/>
      <c r="CN26" s="60"/>
      <c r="CO26" s="61"/>
      <c r="CP26" s="58"/>
      <c r="CQ26" s="58"/>
      <c r="CR26" s="58"/>
      <c r="CS26" s="58"/>
      <c r="CT26" s="58"/>
      <c r="CU26" s="58"/>
      <c r="CV26" s="58"/>
      <c r="CW26" s="58"/>
      <c r="CX26" s="58"/>
      <c r="CY26" s="59"/>
      <c r="CZ26" s="59"/>
      <c r="DA26" s="59"/>
      <c r="DB26" s="60"/>
      <c r="DC26" s="61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9"/>
      <c r="DO26" s="59"/>
      <c r="DP26" s="60"/>
      <c r="DQ26" s="61"/>
      <c r="DR26" s="58"/>
      <c r="DS26" s="58"/>
      <c r="DT26" s="58"/>
      <c r="DU26" s="58"/>
      <c r="DV26" s="58"/>
      <c r="DW26" s="58"/>
      <c r="DX26" s="58"/>
      <c r="DY26" s="58"/>
      <c r="DZ26" s="58"/>
      <c r="EA26" s="59"/>
      <c r="EB26" s="59"/>
      <c r="EC26" s="59"/>
      <c r="ED26" s="60"/>
      <c r="EE26" s="61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9"/>
      <c r="EQ26" s="59"/>
      <c r="ER26" s="60"/>
    </row>
    <row r="27" spans="2:148" ht="15.75">
      <c r="B27" s="113" t="s">
        <v>134</v>
      </c>
      <c r="C27" s="114" t="s">
        <v>135</v>
      </c>
      <c r="D27" s="115"/>
      <c r="E27" s="115"/>
      <c r="F27" s="115" t="s">
        <v>133</v>
      </c>
      <c r="G27" s="116">
        <v>18</v>
      </c>
      <c r="H27" s="117">
        <v>3</v>
      </c>
      <c r="I27" s="118"/>
      <c r="J27" s="118"/>
      <c r="K27" s="118"/>
      <c r="L27" s="118"/>
      <c r="M27" s="118"/>
      <c r="N27" s="58"/>
      <c r="O27" s="58"/>
      <c r="P27" s="58"/>
      <c r="Q27" s="58"/>
      <c r="R27" s="58"/>
      <c r="S27" s="58"/>
      <c r="T27" s="59"/>
      <c r="U27" s="59"/>
      <c r="V27" s="119"/>
      <c r="W27" s="120"/>
      <c r="X27" s="118"/>
      <c r="Y27" s="118"/>
      <c r="Z27" s="118"/>
      <c r="AA27" s="118"/>
      <c r="AB27" s="58"/>
      <c r="AC27" s="58"/>
      <c r="AD27" s="58"/>
      <c r="AE27" s="58"/>
      <c r="AF27" s="58"/>
      <c r="AG27" s="59"/>
      <c r="AH27" s="59"/>
      <c r="AI27" s="59"/>
      <c r="AJ27" s="119"/>
      <c r="AK27" s="120"/>
      <c r="AL27" s="118"/>
      <c r="AM27" s="118"/>
      <c r="AN27" s="118"/>
      <c r="AO27" s="118">
        <v>18</v>
      </c>
      <c r="AP27" s="118"/>
      <c r="AQ27" s="118"/>
      <c r="AR27" s="118"/>
      <c r="AS27" s="118"/>
      <c r="AT27" s="118"/>
      <c r="AU27" s="123"/>
      <c r="AV27" s="123"/>
      <c r="AW27" s="123"/>
      <c r="AX27" s="119">
        <v>3</v>
      </c>
      <c r="AY27" s="61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59"/>
      <c r="BK27" s="59"/>
      <c r="BL27" s="60"/>
      <c r="BM27" s="61"/>
      <c r="BN27" s="58"/>
      <c r="BO27" s="58"/>
      <c r="BP27" s="58"/>
      <c r="BQ27" s="58"/>
      <c r="BR27" s="58"/>
      <c r="BS27" s="58"/>
      <c r="BT27" s="58"/>
      <c r="BU27" s="58"/>
      <c r="BV27" s="58"/>
      <c r="BW27" s="59"/>
      <c r="BX27" s="59"/>
      <c r="BY27" s="59"/>
      <c r="BZ27" s="60"/>
      <c r="CA27" s="61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59"/>
      <c r="CM27" s="59"/>
      <c r="CN27" s="60"/>
      <c r="CO27" s="61"/>
      <c r="CP27" s="58"/>
      <c r="CQ27" s="58"/>
      <c r="CR27" s="58"/>
      <c r="CS27" s="58"/>
      <c r="CT27" s="58"/>
      <c r="CU27" s="58"/>
      <c r="CV27" s="58"/>
      <c r="CW27" s="58"/>
      <c r="CX27" s="58"/>
      <c r="CY27" s="59"/>
      <c r="CZ27" s="59"/>
      <c r="DA27" s="59"/>
      <c r="DB27" s="60"/>
      <c r="DC27" s="61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9"/>
      <c r="DO27" s="59"/>
      <c r="DP27" s="60"/>
      <c r="DQ27" s="61"/>
      <c r="DR27" s="58"/>
      <c r="DS27" s="58"/>
      <c r="DT27" s="58"/>
      <c r="DU27" s="58"/>
      <c r="DV27" s="58"/>
      <c r="DW27" s="58"/>
      <c r="DX27" s="58"/>
      <c r="DY27" s="58"/>
      <c r="DZ27" s="58"/>
      <c r="EA27" s="59"/>
      <c r="EB27" s="59"/>
      <c r="EC27" s="59"/>
      <c r="ED27" s="60"/>
      <c r="EE27" s="61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9"/>
      <c r="EQ27" s="59"/>
      <c r="ER27" s="60"/>
    </row>
    <row r="28" spans="2:148" ht="15.75">
      <c r="B28" s="113" t="s">
        <v>136</v>
      </c>
      <c r="C28" s="114" t="s">
        <v>137</v>
      </c>
      <c r="D28" s="115"/>
      <c r="E28" s="115"/>
      <c r="F28" s="115" t="s">
        <v>133</v>
      </c>
      <c r="G28" s="116">
        <v>18</v>
      </c>
      <c r="H28" s="117">
        <v>3</v>
      </c>
      <c r="I28" s="118"/>
      <c r="J28" s="118"/>
      <c r="K28" s="118"/>
      <c r="L28" s="118"/>
      <c r="M28" s="118"/>
      <c r="N28" s="58"/>
      <c r="O28" s="58"/>
      <c r="P28" s="58"/>
      <c r="Q28" s="58"/>
      <c r="R28" s="58"/>
      <c r="S28" s="58"/>
      <c r="T28" s="59"/>
      <c r="U28" s="59"/>
      <c r="V28" s="119"/>
      <c r="W28" s="120"/>
      <c r="X28" s="118"/>
      <c r="Y28" s="118"/>
      <c r="Z28" s="118"/>
      <c r="AA28" s="118"/>
      <c r="AB28" s="58"/>
      <c r="AC28" s="58"/>
      <c r="AD28" s="58"/>
      <c r="AE28" s="58"/>
      <c r="AF28" s="58"/>
      <c r="AG28" s="59"/>
      <c r="AH28" s="59"/>
      <c r="AI28" s="59"/>
      <c r="AJ28" s="119"/>
      <c r="AK28" s="120"/>
      <c r="AL28" s="118"/>
      <c r="AM28" s="118"/>
      <c r="AN28" s="118"/>
      <c r="AO28" s="118">
        <v>18</v>
      </c>
      <c r="AP28" s="118"/>
      <c r="AQ28" s="118"/>
      <c r="AR28" s="118"/>
      <c r="AS28" s="118"/>
      <c r="AT28" s="118"/>
      <c r="AU28" s="123"/>
      <c r="AV28" s="123"/>
      <c r="AW28" s="123"/>
      <c r="AX28" s="119">
        <v>3</v>
      </c>
      <c r="AY28" s="61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59"/>
      <c r="BK28" s="59"/>
      <c r="BL28" s="60"/>
      <c r="BM28" s="61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59"/>
      <c r="BY28" s="59"/>
      <c r="BZ28" s="60"/>
      <c r="CA28" s="61"/>
      <c r="CB28" s="58"/>
      <c r="CC28" s="58"/>
      <c r="CD28" s="58"/>
      <c r="CE28" s="58"/>
      <c r="CF28" s="58"/>
      <c r="CG28" s="58"/>
      <c r="CH28" s="58"/>
      <c r="CI28" s="58"/>
      <c r="CJ28" s="58"/>
      <c r="CK28" s="59"/>
      <c r="CL28" s="59"/>
      <c r="CM28" s="59"/>
      <c r="CN28" s="60"/>
      <c r="CO28" s="61"/>
      <c r="CP28" s="58"/>
      <c r="CQ28" s="58"/>
      <c r="CR28" s="58"/>
      <c r="CS28" s="58"/>
      <c r="CT28" s="58"/>
      <c r="CU28" s="58"/>
      <c r="CV28" s="58"/>
      <c r="CW28" s="58"/>
      <c r="CX28" s="58"/>
      <c r="CY28" s="59"/>
      <c r="CZ28" s="59"/>
      <c r="DA28" s="59"/>
      <c r="DB28" s="60"/>
      <c r="DC28" s="61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9"/>
      <c r="DO28" s="59"/>
      <c r="DP28" s="60"/>
      <c r="DQ28" s="61"/>
      <c r="DR28" s="58"/>
      <c r="DS28" s="58"/>
      <c r="DT28" s="58"/>
      <c r="DU28" s="58"/>
      <c r="DV28" s="58"/>
      <c r="DW28" s="58"/>
      <c r="DX28" s="58"/>
      <c r="DY28" s="58"/>
      <c r="DZ28" s="58"/>
      <c r="EA28" s="59"/>
      <c r="EB28" s="59"/>
      <c r="EC28" s="59"/>
      <c r="ED28" s="60"/>
      <c r="EE28" s="61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9"/>
      <c r="EQ28" s="59"/>
      <c r="ER28" s="60"/>
    </row>
    <row r="29" spans="2:148" ht="15.75">
      <c r="B29" s="113" t="s">
        <v>138</v>
      </c>
      <c r="C29" s="77" t="s">
        <v>139</v>
      </c>
      <c r="D29" s="115"/>
      <c r="E29" s="115"/>
      <c r="F29" s="115" t="s">
        <v>127</v>
      </c>
      <c r="G29" s="116">
        <v>27</v>
      </c>
      <c r="H29" s="117">
        <v>5</v>
      </c>
      <c r="I29" s="118"/>
      <c r="J29" s="118"/>
      <c r="K29" s="118"/>
      <c r="L29" s="118"/>
      <c r="M29" s="118">
        <v>18</v>
      </c>
      <c r="N29" s="58"/>
      <c r="O29" s="58"/>
      <c r="P29" s="58"/>
      <c r="Q29" s="58"/>
      <c r="R29" s="58"/>
      <c r="S29" s="58"/>
      <c r="T29" s="59"/>
      <c r="U29" s="59"/>
      <c r="V29" s="119">
        <v>3</v>
      </c>
      <c r="W29" s="120"/>
      <c r="X29" s="118"/>
      <c r="Y29" s="118"/>
      <c r="Z29" s="118"/>
      <c r="AA29" s="118">
        <v>9</v>
      </c>
      <c r="AB29" s="58"/>
      <c r="AC29" s="58"/>
      <c r="AD29" s="58"/>
      <c r="AE29" s="58"/>
      <c r="AF29" s="58"/>
      <c r="AG29" s="59"/>
      <c r="AH29" s="59"/>
      <c r="AI29" s="59"/>
      <c r="AJ29" s="119">
        <v>2</v>
      </c>
      <c r="AK29" s="120"/>
      <c r="AL29" s="118"/>
      <c r="AM29" s="118"/>
      <c r="AN29" s="118"/>
      <c r="AO29" s="118"/>
      <c r="AP29" s="118"/>
      <c r="AQ29" s="118"/>
      <c r="AR29" s="118"/>
      <c r="AS29" s="118"/>
      <c r="AT29" s="118"/>
      <c r="AU29" s="123"/>
      <c r="AV29" s="123"/>
      <c r="AW29" s="123"/>
      <c r="AX29" s="119"/>
      <c r="AY29" s="61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59"/>
      <c r="BK29" s="59"/>
      <c r="BL29" s="60"/>
      <c r="BM29" s="61"/>
      <c r="BN29" s="58"/>
      <c r="BO29" s="58"/>
      <c r="BP29" s="58"/>
      <c r="BQ29" s="58"/>
      <c r="BR29" s="58"/>
      <c r="BS29" s="58"/>
      <c r="BT29" s="58"/>
      <c r="BU29" s="58"/>
      <c r="BV29" s="58"/>
      <c r="BW29" s="59"/>
      <c r="BX29" s="59"/>
      <c r="BY29" s="59"/>
      <c r="BZ29" s="60"/>
      <c r="CA29" s="61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9"/>
      <c r="CM29" s="59"/>
      <c r="CN29" s="60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9"/>
      <c r="CZ29" s="59"/>
      <c r="DA29" s="59"/>
      <c r="DB29" s="60"/>
      <c r="DC29" s="61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9"/>
      <c r="DO29" s="59"/>
      <c r="DP29" s="60"/>
      <c r="DQ29" s="61"/>
      <c r="DR29" s="58"/>
      <c r="DS29" s="58"/>
      <c r="DT29" s="58"/>
      <c r="DU29" s="58"/>
      <c r="DV29" s="58"/>
      <c r="DW29" s="58"/>
      <c r="DX29" s="58"/>
      <c r="DY29" s="58"/>
      <c r="DZ29" s="58"/>
      <c r="EA29" s="59"/>
      <c r="EB29" s="59"/>
      <c r="EC29" s="59"/>
      <c r="ED29" s="60"/>
      <c r="EE29" s="61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9"/>
      <c r="EQ29" s="59"/>
      <c r="ER29" s="60"/>
    </row>
    <row r="30" spans="2:148" ht="15.75">
      <c r="B30" s="113" t="s">
        <v>140</v>
      </c>
      <c r="C30" s="114" t="s">
        <v>141</v>
      </c>
      <c r="D30" s="115"/>
      <c r="E30" s="115"/>
      <c r="F30" s="115" t="s">
        <v>120</v>
      </c>
      <c r="G30" s="116">
        <v>9</v>
      </c>
      <c r="H30" s="117">
        <v>2</v>
      </c>
      <c r="I30" s="118"/>
      <c r="J30" s="118"/>
      <c r="K30" s="118"/>
      <c r="L30" s="118"/>
      <c r="M30" s="118"/>
      <c r="N30" s="58"/>
      <c r="O30" s="58"/>
      <c r="P30" s="58"/>
      <c r="Q30" s="58"/>
      <c r="R30" s="58"/>
      <c r="S30" s="58"/>
      <c r="T30" s="59"/>
      <c r="U30" s="59"/>
      <c r="V30" s="119"/>
      <c r="W30" s="120"/>
      <c r="X30" s="118"/>
      <c r="Y30" s="118"/>
      <c r="Z30" s="118"/>
      <c r="AA30" s="118">
        <v>9</v>
      </c>
      <c r="AB30" s="58"/>
      <c r="AC30" s="58"/>
      <c r="AD30" s="58"/>
      <c r="AE30" s="58"/>
      <c r="AF30" s="58"/>
      <c r="AG30" s="59"/>
      <c r="AH30" s="59"/>
      <c r="AI30" s="59"/>
      <c r="AJ30" s="119">
        <v>2</v>
      </c>
      <c r="AK30" s="120"/>
      <c r="AL30" s="118"/>
      <c r="AM30" s="118"/>
      <c r="AN30" s="118"/>
      <c r="AO30" s="118"/>
      <c r="AP30" s="118"/>
      <c r="AQ30" s="118"/>
      <c r="AR30" s="118"/>
      <c r="AS30" s="118"/>
      <c r="AT30" s="118"/>
      <c r="AU30" s="123"/>
      <c r="AV30" s="123"/>
      <c r="AW30" s="123"/>
      <c r="AX30" s="119"/>
      <c r="AY30" s="61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59"/>
      <c r="BK30" s="59"/>
      <c r="BL30" s="60"/>
      <c r="BM30" s="61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9"/>
      <c r="BY30" s="59"/>
      <c r="BZ30" s="60"/>
      <c r="CA30" s="61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9"/>
      <c r="CM30" s="59"/>
      <c r="CN30" s="60"/>
      <c r="CO30" s="61"/>
      <c r="CP30" s="58"/>
      <c r="CQ30" s="58"/>
      <c r="CR30" s="58"/>
      <c r="CS30" s="58"/>
      <c r="CT30" s="58"/>
      <c r="CU30" s="58"/>
      <c r="CV30" s="58"/>
      <c r="CW30" s="58"/>
      <c r="CX30" s="58"/>
      <c r="CY30" s="59"/>
      <c r="CZ30" s="59"/>
      <c r="DA30" s="59"/>
      <c r="DB30" s="60"/>
      <c r="DC30" s="61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9"/>
      <c r="DO30" s="59"/>
      <c r="DP30" s="60"/>
      <c r="DQ30" s="61"/>
      <c r="DR30" s="58"/>
      <c r="DS30" s="58"/>
      <c r="DT30" s="58"/>
      <c r="DU30" s="58"/>
      <c r="DV30" s="58"/>
      <c r="DW30" s="58"/>
      <c r="DX30" s="58"/>
      <c r="DY30" s="58"/>
      <c r="DZ30" s="58"/>
      <c r="EA30" s="59"/>
      <c r="EB30" s="59"/>
      <c r="EC30" s="59"/>
      <c r="ED30" s="60"/>
      <c r="EE30" s="61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59"/>
      <c r="EQ30" s="59"/>
      <c r="ER30" s="60"/>
    </row>
    <row r="31" spans="2:148" ht="15.75">
      <c r="B31" s="244" t="s">
        <v>18</v>
      </c>
      <c r="C31" s="245"/>
      <c r="D31" s="245"/>
      <c r="E31" s="245"/>
      <c r="F31" s="246"/>
      <c r="G31" s="41">
        <f>SUM(G19:G30)</f>
        <v>243</v>
      </c>
      <c r="H31" s="42">
        <f>SUM(H19:H30)</f>
        <v>44</v>
      </c>
      <c r="I31" s="118"/>
      <c r="J31" s="118"/>
      <c r="K31" s="118"/>
      <c r="L31" s="118"/>
      <c r="M31" s="118"/>
      <c r="N31" s="33"/>
      <c r="O31" s="33"/>
      <c r="P31" s="33"/>
      <c r="Q31" s="33"/>
      <c r="R31" s="33"/>
      <c r="S31" s="33"/>
      <c r="T31" s="33"/>
      <c r="U31" s="33"/>
      <c r="V31" s="119"/>
      <c r="W31" s="120"/>
      <c r="X31" s="118"/>
      <c r="Y31" s="118"/>
      <c r="Z31" s="118"/>
      <c r="AA31" s="118"/>
      <c r="AB31" s="33"/>
      <c r="AC31" s="33"/>
      <c r="AD31" s="33"/>
      <c r="AE31" s="33"/>
      <c r="AF31" s="33"/>
      <c r="AG31" s="33"/>
      <c r="AH31" s="33"/>
      <c r="AI31" s="33"/>
      <c r="AJ31" s="119"/>
      <c r="AK31" s="124"/>
      <c r="AL31" s="118"/>
      <c r="AM31" s="118"/>
      <c r="AN31" s="118"/>
      <c r="AO31" s="118"/>
      <c r="AP31" s="125"/>
      <c r="AQ31" s="125"/>
      <c r="AR31" s="125"/>
      <c r="AS31" s="125"/>
      <c r="AT31" s="125"/>
      <c r="AU31" s="125"/>
      <c r="AV31" s="125"/>
      <c r="AW31" s="125"/>
      <c r="AX31" s="126"/>
      <c r="AY31" s="35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7"/>
      <c r="BM31" s="35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5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7"/>
      <c r="CO31" s="35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7"/>
      <c r="DC31" s="35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7"/>
      <c r="DQ31" s="35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7"/>
      <c r="EE31" s="35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7"/>
    </row>
    <row r="32" spans="2:148" ht="15.75">
      <c r="B32" s="214" t="s">
        <v>99</v>
      </c>
      <c r="C32" s="241"/>
      <c r="D32" s="241"/>
      <c r="E32" s="241"/>
      <c r="F32" s="241"/>
      <c r="G32" s="242"/>
      <c r="H32" s="24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7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7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7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7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7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7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7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7"/>
    </row>
    <row r="33" spans="2:148" s="99" customFormat="1" ht="15.75">
      <c r="B33" s="214" t="s">
        <v>143</v>
      </c>
      <c r="C33" s="215"/>
      <c r="D33" s="215"/>
      <c r="E33" s="215"/>
      <c r="F33" s="215"/>
      <c r="G33" s="215"/>
      <c r="H33" s="2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32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6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6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6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6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6"/>
    </row>
    <row r="34" spans="2:148" ht="15.75">
      <c r="B34" s="127" t="s">
        <v>115</v>
      </c>
      <c r="C34" s="128" t="s">
        <v>142</v>
      </c>
      <c r="D34" s="129"/>
      <c r="E34" s="130"/>
      <c r="F34" s="129" t="s">
        <v>117</v>
      </c>
      <c r="G34" s="148">
        <v>5</v>
      </c>
      <c r="H34" s="148">
        <v>1</v>
      </c>
      <c r="I34" s="118">
        <v>5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23"/>
      <c r="U34" s="123"/>
      <c r="V34" s="119">
        <v>1</v>
      </c>
      <c r="W34" s="61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59"/>
      <c r="AI34" s="59"/>
      <c r="AJ34" s="60"/>
      <c r="AK34" s="61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9"/>
      <c r="AW34" s="59"/>
      <c r="AX34" s="60"/>
      <c r="AY34" s="61"/>
      <c r="AZ34" s="58"/>
      <c r="BA34" s="58"/>
      <c r="BB34" s="58"/>
      <c r="BC34" s="58"/>
      <c r="BD34" s="58"/>
      <c r="BE34" s="58"/>
      <c r="BF34" s="58"/>
      <c r="BG34" s="58"/>
      <c r="BH34" s="58"/>
      <c r="BI34" s="59"/>
      <c r="BJ34" s="59"/>
      <c r="BK34" s="59"/>
      <c r="BL34" s="60"/>
      <c r="BM34" s="61"/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59"/>
      <c r="BY34" s="59"/>
      <c r="BZ34" s="60"/>
      <c r="CA34" s="61"/>
      <c r="CB34" s="58"/>
      <c r="CC34" s="58"/>
      <c r="CD34" s="58"/>
      <c r="CE34" s="58"/>
      <c r="CF34" s="58"/>
      <c r="CG34" s="58"/>
      <c r="CH34" s="58"/>
      <c r="CI34" s="58"/>
      <c r="CJ34" s="58"/>
      <c r="CK34" s="59"/>
      <c r="CL34" s="59"/>
      <c r="CM34" s="59"/>
      <c r="CN34" s="60"/>
      <c r="CO34" s="61"/>
      <c r="CP34" s="58"/>
      <c r="CQ34" s="58"/>
      <c r="CR34" s="58"/>
      <c r="CS34" s="58"/>
      <c r="CT34" s="58"/>
      <c r="CU34" s="58"/>
      <c r="CV34" s="58"/>
      <c r="CW34" s="58"/>
      <c r="CX34" s="58"/>
      <c r="CY34" s="59"/>
      <c r="CZ34" s="59"/>
      <c r="DA34" s="59"/>
      <c r="DB34" s="60"/>
      <c r="DC34" s="61"/>
      <c r="DD34" s="58"/>
      <c r="DE34" s="58"/>
      <c r="DF34" s="58"/>
      <c r="DG34" s="58"/>
      <c r="DH34" s="58"/>
      <c r="DI34" s="58"/>
      <c r="DJ34" s="58"/>
      <c r="DK34" s="58"/>
      <c r="DL34" s="58"/>
      <c r="DM34" s="59"/>
      <c r="DN34" s="59"/>
      <c r="DO34" s="59"/>
      <c r="DP34" s="60"/>
      <c r="DQ34" s="61"/>
      <c r="DR34" s="58"/>
      <c r="DS34" s="58"/>
      <c r="DT34" s="58"/>
      <c r="DU34" s="58"/>
      <c r="DV34" s="58"/>
      <c r="DW34" s="58"/>
      <c r="DX34" s="58"/>
      <c r="DY34" s="58"/>
      <c r="DZ34" s="58"/>
      <c r="EA34" s="59"/>
      <c r="EB34" s="59"/>
      <c r="EC34" s="59"/>
      <c r="ED34" s="60"/>
      <c r="EE34" s="61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9"/>
      <c r="EQ34" s="59"/>
      <c r="ER34" s="60"/>
    </row>
    <row r="35" spans="2:148" ht="15.75">
      <c r="B35" s="228" t="s">
        <v>18</v>
      </c>
      <c r="C35" s="229"/>
      <c r="D35" s="230"/>
      <c r="E35" s="230"/>
      <c r="F35" s="231"/>
      <c r="G35" s="44">
        <f>SUM(G34:G34)</f>
        <v>5</v>
      </c>
      <c r="H35" s="43">
        <f>SUM(H34:H34)</f>
        <v>1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7"/>
      <c r="AK35" s="35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7"/>
      <c r="AY35" s="35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7"/>
      <c r="BM35" s="35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7"/>
      <c r="CA35" s="35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7"/>
      <c r="CO35" s="35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7"/>
      <c r="DC35" s="35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7"/>
      <c r="DQ35" s="35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7"/>
      <c r="EE35" s="35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7"/>
    </row>
    <row r="36" spans="2:148" ht="15.75">
      <c r="B36" s="255" t="s">
        <v>149</v>
      </c>
      <c r="C36" s="245"/>
      <c r="D36" s="245"/>
      <c r="E36" s="245"/>
      <c r="F36" s="245"/>
      <c r="G36" s="245"/>
      <c r="H36" s="25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7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7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7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7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7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7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7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7"/>
    </row>
    <row r="37" spans="2:148" ht="18">
      <c r="B37" s="133" t="s">
        <v>115</v>
      </c>
      <c r="C37" s="134" t="s">
        <v>144</v>
      </c>
      <c r="D37" s="129"/>
      <c r="E37" s="129"/>
      <c r="F37" s="147" t="s">
        <v>145</v>
      </c>
      <c r="G37" s="148">
        <v>45</v>
      </c>
      <c r="H37" s="148">
        <v>4</v>
      </c>
      <c r="I37" s="58"/>
      <c r="J37" s="118"/>
      <c r="K37" s="118">
        <v>18</v>
      </c>
      <c r="L37" s="118"/>
      <c r="M37" s="118"/>
      <c r="N37" s="118"/>
      <c r="O37" s="118"/>
      <c r="P37" s="118"/>
      <c r="Q37" s="118"/>
      <c r="R37" s="118"/>
      <c r="S37" s="118"/>
      <c r="T37" s="123"/>
      <c r="U37" s="123"/>
      <c r="V37" s="119">
        <v>2</v>
      </c>
      <c r="W37" s="120"/>
      <c r="X37" s="118"/>
      <c r="Y37" s="118">
        <v>18</v>
      </c>
      <c r="Z37" s="118"/>
      <c r="AA37" s="118"/>
      <c r="AB37" s="118"/>
      <c r="AC37" s="118"/>
      <c r="AD37" s="118"/>
      <c r="AE37" s="118"/>
      <c r="AF37" s="118"/>
      <c r="AG37" s="123"/>
      <c r="AH37" s="123"/>
      <c r="AI37" s="123"/>
      <c r="AJ37" s="119">
        <v>1</v>
      </c>
      <c r="AK37" s="120"/>
      <c r="AL37" s="118"/>
      <c r="AM37" s="118">
        <v>9</v>
      </c>
      <c r="AN37" s="118"/>
      <c r="AO37" s="118"/>
      <c r="AP37" s="118"/>
      <c r="AQ37" s="118"/>
      <c r="AR37" s="118"/>
      <c r="AS37" s="118"/>
      <c r="AT37" s="118"/>
      <c r="AU37" s="123"/>
      <c r="AV37" s="123"/>
      <c r="AW37" s="123"/>
      <c r="AX37" s="119">
        <v>1</v>
      </c>
      <c r="AY37" s="120"/>
      <c r="AZ37" s="118"/>
      <c r="BA37" s="118"/>
      <c r="BB37" s="118"/>
      <c r="BC37" s="118"/>
      <c r="BD37" s="118"/>
      <c r="BE37" s="118"/>
      <c r="BF37" s="118"/>
      <c r="BG37" s="118"/>
      <c r="BH37" s="118"/>
      <c r="BI37" s="123"/>
      <c r="BJ37" s="123"/>
      <c r="BK37" s="123"/>
      <c r="BL37" s="119"/>
      <c r="BM37" s="61"/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59"/>
      <c r="BY37" s="59"/>
      <c r="BZ37" s="60"/>
      <c r="CA37" s="61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9"/>
      <c r="CM37" s="59"/>
      <c r="CN37" s="60"/>
      <c r="CO37" s="61"/>
      <c r="CP37" s="58"/>
      <c r="CQ37" s="58"/>
      <c r="CR37" s="58"/>
      <c r="CS37" s="58"/>
      <c r="CT37" s="58"/>
      <c r="CU37" s="58"/>
      <c r="CV37" s="58"/>
      <c r="CW37" s="58"/>
      <c r="CX37" s="58"/>
      <c r="CY37" s="59"/>
      <c r="CZ37" s="59"/>
      <c r="DA37" s="59"/>
      <c r="DB37" s="60"/>
      <c r="DC37" s="61"/>
      <c r="DD37" s="58"/>
      <c r="DE37" s="58"/>
      <c r="DF37" s="58"/>
      <c r="DG37" s="58"/>
      <c r="DH37" s="58"/>
      <c r="DI37" s="58"/>
      <c r="DJ37" s="58"/>
      <c r="DK37" s="58"/>
      <c r="DL37" s="58"/>
      <c r="DM37" s="59"/>
      <c r="DN37" s="59"/>
      <c r="DO37" s="59"/>
      <c r="DP37" s="60"/>
      <c r="DQ37" s="61"/>
      <c r="DR37" s="58"/>
      <c r="DS37" s="58"/>
      <c r="DT37" s="58"/>
      <c r="DU37" s="58"/>
      <c r="DV37" s="58"/>
      <c r="DW37" s="58"/>
      <c r="DX37" s="58"/>
      <c r="DY37" s="58"/>
      <c r="DZ37" s="58"/>
      <c r="EA37" s="59"/>
      <c r="EB37" s="59"/>
      <c r="EC37" s="59"/>
      <c r="ED37" s="60"/>
      <c r="EE37" s="61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9"/>
      <c r="EQ37" s="59"/>
      <c r="ER37" s="60"/>
    </row>
    <row r="38" spans="2:148" ht="31.5">
      <c r="B38" s="133" t="s">
        <v>118</v>
      </c>
      <c r="C38" s="78" t="s">
        <v>173</v>
      </c>
      <c r="D38" s="135" t="s">
        <v>146</v>
      </c>
      <c r="E38" s="135"/>
      <c r="F38" s="149" t="s">
        <v>147</v>
      </c>
      <c r="G38" s="150">
        <v>72</v>
      </c>
      <c r="H38" s="151">
        <v>25</v>
      </c>
      <c r="I38" s="58"/>
      <c r="J38" s="118"/>
      <c r="K38" s="118"/>
      <c r="L38" s="118">
        <v>18</v>
      </c>
      <c r="M38" s="118"/>
      <c r="N38" s="118"/>
      <c r="O38" s="118"/>
      <c r="P38" s="118"/>
      <c r="Q38" s="118"/>
      <c r="R38" s="118"/>
      <c r="S38" s="118"/>
      <c r="T38" s="123"/>
      <c r="U38" s="123"/>
      <c r="V38" s="119">
        <v>3</v>
      </c>
      <c r="W38" s="120"/>
      <c r="X38" s="118"/>
      <c r="Y38" s="118"/>
      <c r="Z38" s="118">
        <v>18</v>
      </c>
      <c r="AA38" s="118"/>
      <c r="AB38" s="118"/>
      <c r="AC38" s="118"/>
      <c r="AD38" s="118"/>
      <c r="AE38" s="118"/>
      <c r="AF38" s="118"/>
      <c r="AG38" s="123"/>
      <c r="AH38" s="123"/>
      <c r="AI38" s="123"/>
      <c r="AJ38" s="119">
        <v>3</v>
      </c>
      <c r="AK38" s="120"/>
      <c r="AL38" s="118"/>
      <c r="AM38" s="118"/>
      <c r="AN38" s="118">
        <v>18</v>
      </c>
      <c r="AO38" s="118"/>
      <c r="AP38" s="118"/>
      <c r="AQ38" s="118"/>
      <c r="AR38" s="118"/>
      <c r="AS38" s="118"/>
      <c r="AT38" s="118"/>
      <c r="AU38" s="123"/>
      <c r="AV38" s="123"/>
      <c r="AW38" s="123"/>
      <c r="AX38" s="119">
        <v>3</v>
      </c>
      <c r="AY38" s="120"/>
      <c r="AZ38" s="118"/>
      <c r="BA38" s="118"/>
      <c r="BB38" s="118">
        <v>18</v>
      </c>
      <c r="BC38" s="118"/>
      <c r="BD38" s="118"/>
      <c r="BE38" s="118"/>
      <c r="BF38" s="118"/>
      <c r="BG38" s="118"/>
      <c r="BH38" s="118"/>
      <c r="BI38" s="123"/>
      <c r="BJ38" s="123"/>
      <c r="BK38" s="123"/>
      <c r="BL38" s="119">
        <v>16</v>
      </c>
      <c r="BM38" s="61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59"/>
      <c r="BY38" s="59"/>
      <c r="BZ38" s="60"/>
      <c r="CA38" s="61"/>
      <c r="CB38" s="58"/>
      <c r="CC38" s="58"/>
      <c r="CD38" s="58"/>
      <c r="CE38" s="58"/>
      <c r="CF38" s="58"/>
      <c r="CG38" s="58"/>
      <c r="CH38" s="58"/>
      <c r="CI38" s="58"/>
      <c r="CJ38" s="58"/>
      <c r="CK38" s="59"/>
      <c r="CL38" s="59"/>
      <c r="CM38" s="59"/>
      <c r="CN38" s="60"/>
      <c r="CO38" s="61"/>
      <c r="CP38" s="58"/>
      <c r="CQ38" s="58"/>
      <c r="CR38" s="58"/>
      <c r="CS38" s="58"/>
      <c r="CT38" s="58"/>
      <c r="CU38" s="58"/>
      <c r="CV38" s="58"/>
      <c r="CW38" s="58"/>
      <c r="CX38" s="58"/>
      <c r="CY38" s="59"/>
      <c r="CZ38" s="59"/>
      <c r="DA38" s="59"/>
      <c r="DB38" s="60"/>
      <c r="DC38" s="61"/>
      <c r="DD38" s="58"/>
      <c r="DE38" s="58"/>
      <c r="DF38" s="58"/>
      <c r="DG38" s="58"/>
      <c r="DH38" s="58"/>
      <c r="DI38" s="58"/>
      <c r="DJ38" s="58"/>
      <c r="DK38" s="58"/>
      <c r="DL38" s="58"/>
      <c r="DM38" s="59"/>
      <c r="DN38" s="59"/>
      <c r="DO38" s="59"/>
      <c r="DP38" s="60"/>
      <c r="DQ38" s="61"/>
      <c r="DR38" s="58"/>
      <c r="DS38" s="58"/>
      <c r="DT38" s="58"/>
      <c r="DU38" s="58"/>
      <c r="DV38" s="58"/>
      <c r="DW38" s="58"/>
      <c r="DX38" s="58"/>
      <c r="DY38" s="58"/>
      <c r="DZ38" s="58"/>
      <c r="EA38" s="59"/>
      <c r="EB38" s="59"/>
      <c r="EC38" s="59"/>
      <c r="ED38" s="60"/>
      <c r="EE38" s="61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9"/>
      <c r="EQ38" s="59"/>
      <c r="ER38" s="60"/>
    </row>
    <row r="39" spans="2:148" ht="18">
      <c r="B39" s="133" t="s">
        <v>122</v>
      </c>
      <c r="C39" s="136" t="s">
        <v>174</v>
      </c>
      <c r="D39" s="137"/>
      <c r="E39" s="137"/>
      <c r="F39" s="137" t="s">
        <v>133</v>
      </c>
      <c r="G39" s="152">
        <v>18</v>
      </c>
      <c r="H39" s="153">
        <v>4</v>
      </c>
      <c r="I39" s="5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3"/>
      <c r="U39" s="123"/>
      <c r="V39" s="119"/>
      <c r="W39" s="120"/>
      <c r="X39" s="118"/>
      <c r="Y39" s="118"/>
      <c r="Z39" s="118"/>
      <c r="AA39" s="118"/>
      <c r="AB39" s="118"/>
      <c r="AC39" s="118"/>
      <c r="AD39" s="118"/>
      <c r="AE39" s="118"/>
      <c r="AF39" s="118"/>
      <c r="AG39" s="123"/>
      <c r="AH39" s="123"/>
      <c r="AI39" s="123"/>
      <c r="AJ39" s="119"/>
      <c r="AK39" s="120"/>
      <c r="AL39" s="118"/>
      <c r="AM39" s="118"/>
      <c r="AN39" s="118"/>
      <c r="AO39" s="118">
        <v>18</v>
      </c>
      <c r="AP39" s="118"/>
      <c r="AQ39" s="118"/>
      <c r="AR39" s="118"/>
      <c r="AS39" s="118"/>
      <c r="AT39" s="118"/>
      <c r="AU39" s="123"/>
      <c r="AV39" s="123"/>
      <c r="AW39" s="123"/>
      <c r="AX39" s="119">
        <v>4</v>
      </c>
      <c r="AY39" s="120"/>
      <c r="AZ39" s="118"/>
      <c r="BA39" s="118"/>
      <c r="BB39" s="118"/>
      <c r="BC39" s="118"/>
      <c r="BD39" s="118"/>
      <c r="BE39" s="118"/>
      <c r="BF39" s="118"/>
      <c r="BG39" s="118"/>
      <c r="BH39" s="118"/>
      <c r="BI39" s="123"/>
      <c r="BJ39" s="123"/>
      <c r="BK39" s="123"/>
      <c r="BL39" s="119"/>
      <c r="BM39" s="61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59"/>
      <c r="BY39" s="59"/>
      <c r="BZ39" s="60"/>
      <c r="CA39" s="61"/>
      <c r="CB39" s="58"/>
      <c r="CC39" s="58"/>
      <c r="CD39" s="58"/>
      <c r="CE39" s="58"/>
      <c r="CF39" s="58"/>
      <c r="CG39" s="58"/>
      <c r="CH39" s="58"/>
      <c r="CI39" s="58"/>
      <c r="CJ39" s="58"/>
      <c r="CK39" s="59"/>
      <c r="CL39" s="59"/>
      <c r="CM39" s="59"/>
      <c r="CN39" s="60"/>
      <c r="CO39" s="61"/>
      <c r="CP39" s="58"/>
      <c r="CQ39" s="58"/>
      <c r="CR39" s="58"/>
      <c r="CS39" s="58"/>
      <c r="CT39" s="58"/>
      <c r="CU39" s="58"/>
      <c r="CV39" s="58"/>
      <c r="CW39" s="58"/>
      <c r="CX39" s="58"/>
      <c r="CY39" s="59"/>
      <c r="CZ39" s="59"/>
      <c r="DA39" s="59"/>
      <c r="DB39" s="60"/>
      <c r="DC39" s="61"/>
      <c r="DD39" s="58"/>
      <c r="DE39" s="58"/>
      <c r="DF39" s="58"/>
      <c r="DG39" s="58"/>
      <c r="DH39" s="58"/>
      <c r="DI39" s="58"/>
      <c r="DJ39" s="58"/>
      <c r="DK39" s="58"/>
      <c r="DL39" s="58"/>
      <c r="DM39" s="59"/>
      <c r="DN39" s="59"/>
      <c r="DO39" s="59"/>
      <c r="DP39" s="60"/>
      <c r="DQ39" s="61"/>
      <c r="DR39" s="58"/>
      <c r="DS39" s="58"/>
      <c r="DT39" s="58"/>
      <c r="DU39" s="58"/>
      <c r="DV39" s="58"/>
      <c r="DW39" s="58"/>
      <c r="DX39" s="58"/>
      <c r="DY39" s="58"/>
      <c r="DZ39" s="58"/>
      <c r="EA39" s="59"/>
      <c r="EB39" s="59"/>
      <c r="EC39" s="59"/>
      <c r="ED39" s="60"/>
      <c r="EE39" s="61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59"/>
      <c r="EQ39" s="59"/>
      <c r="ER39" s="60"/>
    </row>
    <row r="40" spans="2:148" ht="18">
      <c r="B40" s="133" t="s">
        <v>124</v>
      </c>
      <c r="C40" s="136" t="s">
        <v>190</v>
      </c>
      <c r="D40" s="137"/>
      <c r="E40" s="137"/>
      <c r="F40" s="137" t="s">
        <v>146</v>
      </c>
      <c r="G40" s="152">
        <v>18</v>
      </c>
      <c r="H40" s="153">
        <v>4</v>
      </c>
      <c r="I40" s="5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23"/>
      <c r="U40" s="123"/>
      <c r="V40" s="119"/>
      <c r="W40" s="120"/>
      <c r="X40" s="118"/>
      <c r="Y40" s="118"/>
      <c r="Z40" s="118"/>
      <c r="AA40" s="118"/>
      <c r="AB40" s="118"/>
      <c r="AC40" s="118"/>
      <c r="AD40" s="118"/>
      <c r="AE40" s="118"/>
      <c r="AF40" s="118"/>
      <c r="AG40" s="123"/>
      <c r="AH40" s="123"/>
      <c r="AI40" s="123"/>
      <c r="AJ40" s="119"/>
      <c r="AK40" s="120"/>
      <c r="AL40" s="118"/>
      <c r="AM40" s="118"/>
      <c r="AN40" s="118"/>
      <c r="AO40" s="118"/>
      <c r="AP40" s="118"/>
      <c r="AQ40" s="118"/>
      <c r="AR40" s="118"/>
      <c r="AS40" s="118"/>
      <c r="AT40" s="118"/>
      <c r="AU40" s="123"/>
      <c r="AV40" s="123"/>
      <c r="AW40" s="123"/>
      <c r="AX40" s="119"/>
      <c r="AY40" s="120">
        <v>18</v>
      </c>
      <c r="AZ40" s="118"/>
      <c r="BA40" s="118"/>
      <c r="BB40" s="118"/>
      <c r="BC40" s="118"/>
      <c r="BD40" s="118"/>
      <c r="BE40" s="118"/>
      <c r="BF40" s="118"/>
      <c r="BG40" s="118"/>
      <c r="BH40" s="118"/>
      <c r="BI40" s="123"/>
      <c r="BJ40" s="123"/>
      <c r="BK40" s="123"/>
      <c r="BL40" s="119">
        <v>4</v>
      </c>
      <c r="BM40" s="61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59"/>
      <c r="BY40" s="59"/>
      <c r="BZ40" s="60"/>
      <c r="CA40" s="61"/>
      <c r="CB40" s="58"/>
      <c r="CC40" s="58"/>
      <c r="CD40" s="58"/>
      <c r="CE40" s="58"/>
      <c r="CF40" s="58"/>
      <c r="CG40" s="58"/>
      <c r="CH40" s="58"/>
      <c r="CI40" s="58"/>
      <c r="CJ40" s="58"/>
      <c r="CK40" s="59"/>
      <c r="CL40" s="59"/>
      <c r="CM40" s="59"/>
      <c r="CN40" s="60"/>
      <c r="CO40" s="61"/>
      <c r="CP40" s="58"/>
      <c r="CQ40" s="58"/>
      <c r="CR40" s="58"/>
      <c r="CS40" s="58"/>
      <c r="CT40" s="58"/>
      <c r="CU40" s="58"/>
      <c r="CV40" s="58"/>
      <c r="CW40" s="58"/>
      <c r="CX40" s="58"/>
      <c r="CY40" s="59"/>
      <c r="CZ40" s="59"/>
      <c r="DA40" s="59"/>
      <c r="DB40" s="60"/>
      <c r="DC40" s="61"/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59"/>
      <c r="DO40" s="59"/>
      <c r="DP40" s="60"/>
      <c r="DQ40" s="61"/>
      <c r="DR40" s="58"/>
      <c r="DS40" s="58"/>
      <c r="DT40" s="58"/>
      <c r="DU40" s="58"/>
      <c r="DV40" s="58"/>
      <c r="DW40" s="58"/>
      <c r="DX40" s="58"/>
      <c r="DY40" s="58"/>
      <c r="DZ40" s="58"/>
      <c r="EA40" s="59"/>
      <c r="EB40" s="59"/>
      <c r="EC40" s="59"/>
      <c r="ED40" s="60"/>
      <c r="EE40" s="61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9"/>
      <c r="EQ40" s="59"/>
      <c r="ER40" s="60"/>
    </row>
    <row r="41" spans="2:148" ht="18">
      <c r="B41" s="133" t="s">
        <v>125</v>
      </c>
      <c r="C41" s="136" t="s">
        <v>148</v>
      </c>
      <c r="D41" s="137"/>
      <c r="E41" s="137"/>
      <c r="F41" s="137" t="s">
        <v>117</v>
      </c>
      <c r="G41" s="152">
        <v>15</v>
      </c>
      <c r="H41" s="153">
        <v>0</v>
      </c>
      <c r="I41" s="58"/>
      <c r="J41" s="118"/>
      <c r="K41" s="118"/>
      <c r="L41" s="118"/>
      <c r="M41" s="118">
        <v>15</v>
      </c>
      <c r="N41" s="118"/>
      <c r="O41" s="118"/>
      <c r="P41" s="118"/>
      <c r="Q41" s="118"/>
      <c r="R41" s="118"/>
      <c r="S41" s="118"/>
      <c r="T41" s="123"/>
      <c r="U41" s="123"/>
      <c r="V41" s="119">
        <v>0</v>
      </c>
      <c r="W41" s="120"/>
      <c r="X41" s="118"/>
      <c r="Y41" s="118"/>
      <c r="Z41" s="118"/>
      <c r="AA41" s="118"/>
      <c r="AB41" s="118"/>
      <c r="AC41" s="118"/>
      <c r="AD41" s="118"/>
      <c r="AE41" s="118"/>
      <c r="AF41" s="118"/>
      <c r="AG41" s="123"/>
      <c r="AH41" s="123"/>
      <c r="AI41" s="123"/>
      <c r="AJ41" s="119"/>
      <c r="AK41" s="120"/>
      <c r="AL41" s="118"/>
      <c r="AM41" s="118"/>
      <c r="AN41" s="118"/>
      <c r="AO41" s="118"/>
      <c r="AP41" s="118"/>
      <c r="AQ41" s="118"/>
      <c r="AR41" s="118"/>
      <c r="AS41" s="118"/>
      <c r="AT41" s="118"/>
      <c r="AU41" s="123"/>
      <c r="AV41" s="123"/>
      <c r="AW41" s="123"/>
      <c r="AX41" s="119"/>
      <c r="AY41" s="120"/>
      <c r="AZ41" s="118"/>
      <c r="BA41" s="118"/>
      <c r="BB41" s="118"/>
      <c r="BC41" s="118"/>
      <c r="BD41" s="118"/>
      <c r="BE41" s="118"/>
      <c r="BF41" s="118"/>
      <c r="BG41" s="118"/>
      <c r="BH41" s="118"/>
      <c r="BI41" s="123"/>
      <c r="BJ41" s="123"/>
      <c r="BK41" s="123"/>
      <c r="BL41" s="119"/>
      <c r="BM41" s="61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59"/>
      <c r="BY41" s="59"/>
      <c r="BZ41" s="60"/>
      <c r="CA41" s="61"/>
      <c r="CB41" s="58"/>
      <c r="CC41" s="58"/>
      <c r="CD41" s="58"/>
      <c r="CE41" s="58"/>
      <c r="CF41" s="58"/>
      <c r="CG41" s="58"/>
      <c r="CH41" s="58"/>
      <c r="CI41" s="58"/>
      <c r="CJ41" s="58"/>
      <c r="CK41" s="59"/>
      <c r="CL41" s="59"/>
      <c r="CM41" s="59"/>
      <c r="CN41" s="60"/>
      <c r="CO41" s="61"/>
      <c r="CP41" s="58"/>
      <c r="CQ41" s="58"/>
      <c r="CR41" s="58"/>
      <c r="CS41" s="58"/>
      <c r="CT41" s="58"/>
      <c r="CU41" s="58"/>
      <c r="CV41" s="58"/>
      <c r="CW41" s="58"/>
      <c r="CX41" s="58"/>
      <c r="CY41" s="59"/>
      <c r="CZ41" s="59"/>
      <c r="DA41" s="59"/>
      <c r="DB41" s="60"/>
      <c r="DC41" s="61"/>
      <c r="DD41" s="58"/>
      <c r="DE41" s="58"/>
      <c r="DF41" s="58"/>
      <c r="DG41" s="58"/>
      <c r="DH41" s="58"/>
      <c r="DI41" s="58"/>
      <c r="DJ41" s="58"/>
      <c r="DK41" s="58"/>
      <c r="DL41" s="58"/>
      <c r="DM41" s="59"/>
      <c r="DN41" s="59"/>
      <c r="DO41" s="59"/>
      <c r="DP41" s="60"/>
      <c r="DQ41" s="61"/>
      <c r="DR41" s="58"/>
      <c r="DS41" s="58"/>
      <c r="DT41" s="58"/>
      <c r="DU41" s="58"/>
      <c r="DV41" s="58"/>
      <c r="DW41" s="58"/>
      <c r="DX41" s="58"/>
      <c r="DY41" s="58"/>
      <c r="DZ41" s="58"/>
      <c r="EA41" s="59"/>
      <c r="EB41" s="59"/>
      <c r="EC41" s="59"/>
      <c r="ED41" s="60"/>
      <c r="EE41" s="61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9"/>
      <c r="EQ41" s="59"/>
      <c r="ER41" s="60"/>
    </row>
    <row r="42" spans="2:148" ht="15.75">
      <c r="B42" s="228" t="s">
        <v>18</v>
      </c>
      <c r="C42" s="229"/>
      <c r="D42" s="230"/>
      <c r="E42" s="230"/>
      <c r="F42" s="231"/>
      <c r="G42" s="44">
        <f>SUM(G37:G41)</f>
        <v>168</v>
      </c>
      <c r="H42" s="43">
        <f>SUM(H37:H41)</f>
        <v>37</v>
      </c>
      <c r="I42" s="32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41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41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6"/>
      <c r="AY42" s="141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  <c r="BM42" s="35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5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7"/>
      <c r="CO42" s="35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7"/>
      <c r="DC42" s="35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7"/>
      <c r="DQ42" s="35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7"/>
      <c r="EE42" s="35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7"/>
    </row>
    <row r="43" spans="2:148" ht="15.75">
      <c r="B43" s="255" t="s">
        <v>162</v>
      </c>
      <c r="C43" s="268"/>
      <c r="D43" s="268"/>
      <c r="E43" s="268"/>
      <c r="F43" s="268"/>
      <c r="G43" s="268"/>
      <c r="H43" s="269"/>
      <c r="I43" s="3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7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7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7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7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7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7"/>
    </row>
    <row r="44" spans="2:148" s="99" customFormat="1" ht="15.75" customHeight="1">
      <c r="B44" s="304" t="s">
        <v>207</v>
      </c>
      <c r="C44" s="305"/>
      <c r="D44" s="305"/>
      <c r="E44" s="305"/>
      <c r="F44" s="305"/>
      <c r="G44" s="305"/>
      <c r="H44" s="30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6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6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6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6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6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6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6"/>
    </row>
    <row r="45" spans="2:148" ht="30">
      <c r="B45" s="127" t="s">
        <v>115</v>
      </c>
      <c r="C45" s="134" t="s">
        <v>209</v>
      </c>
      <c r="D45" s="154">
        <v>2</v>
      </c>
      <c r="E45" s="130"/>
      <c r="F45" s="130" t="s">
        <v>127</v>
      </c>
      <c r="G45" s="131">
        <v>36</v>
      </c>
      <c r="H45" s="131">
        <v>6</v>
      </c>
      <c r="I45" s="58"/>
      <c r="J45" s="118"/>
      <c r="K45" s="118"/>
      <c r="L45" s="118"/>
      <c r="M45" s="118">
        <v>18</v>
      </c>
      <c r="N45" s="118"/>
      <c r="O45" s="118"/>
      <c r="P45" s="118"/>
      <c r="Q45" s="118"/>
      <c r="R45" s="118"/>
      <c r="S45" s="118"/>
      <c r="T45" s="123"/>
      <c r="U45" s="123"/>
      <c r="V45" s="119">
        <v>2</v>
      </c>
      <c r="W45" s="120"/>
      <c r="X45" s="118"/>
      <c r="Y45" s="118"/>
      <c r="Z45" s="118"/>
      <c r="AA45" s="118">
        <v>18</v>
      </c>
      <c r="AB45" s="118"/>
      <c r="AC45" s="118"/>
      <c r="AD45" s="118"/>
      <c r="AE45" s="118"/>
      <c r="AF45" s="118"/>
      <c r="AG45" s="123"/>
      <c r="AH45" s="123"/>
      <c r="AI45" s="123"/>
      <c r="AJ45" s="119">
        <v>4</v>
      </c>
      <c r="AK45" s="120"/>
      <c r="AL45" s="118"/>
      <c r="AM45" s="118"/>
      <c r="AN45" s="118"/>
      <c r="AO45" s="118"/>
      <c r="AP45" s="118"/>
      <c r="AQ45" s="118"/>
      <c r="AR45" s="118"/>
      <c r="AS45" s="118"/>
      <c r="AT45" s="118"/>
      <c r="AU45" s="123"/>
      <c r="AV45" s="123"/>
      <c r="AW45" s="123"/>
      <c r="AX45" s="119"/>
      <c r="AY45" s="120"/>
      <c r="AZ45" s="118"/>
      <c r="BA45" s="118"/>
      <c r="BB45" s="118"/>
      <c r="BC45" s="118"/>
      <c r="BD45" s="118"/>
      <c r="BE45" s="118"/>
      <c r="BF45" s="118"/>
      <c r="BG45" s="118"/>
      <c r="BH45" s="118"/>
      <c r="BI45" s="123"/>
      <c r="BJ45" s="123"/>
      <c r="BK45" s="123"/>
      <c r="BL45" s="119"/>
      <c r="BM45" s="61"/>
      <c r="BN45" s="58"/>
      <c r="BO45" s="58"/>
      <c r="BP45" s="58"/>
      <c r="BQ45" s="58"/>
      <c r="BR45" s="58"/>
      <c r="BS45" s="58"/>
      <c r="BT45" s="58"/>
      <c r="BU45" s="58"/>
      <c r="BV45" s="58"/>
      <c r="BW45" s="59"/>
      <c r="BX45" s="59"/>
      <c r="BY45" s="59"/>
      <c r="BZ45" s="60"/>
      <c r="CA45" s="61"/>
      <c r="CB45" s="58"/>
      <c r="CC45" s="58"/>
      <c r="CD45" s="58"/>
      <c r="CE45" s="58"/>
      <c r="CF45" s="58"/>
      <c r="CG45" s="58"/>
      <c r="CH45" s="58"/>
      <c r="CI45" s="58"/>
      <c r="CJ45" s="58"/>
      <c r="CK45" s="59"/>
      <c r="CL45" s="59"/>
      <c r="CM45" s="59"/>
      <c r="CN45" s="60"/>
      <c r="CO45" s="61"/>
      <c r="CP45" s="58"/>
      <c r="CQ45" s="58"/>
      <c r="CR45" s="58"/>
      <c r="CS45" s="58"/>
      <c r="CT45" s="58"/>
      <c r="CU45" s="58"/>
      <c r="CV45" s="58"/>
      <c r="CW45" s="58"/>
      <c r="CX45" s="58"/>
      <c r="CY45" s="59"/>
      <c r="CZ45" s="59"/>
      <c r="DA45" s="59"/>
      <c r="DB45" s="60"/>
      <c r="DC45" s="61"/>
      <c r="DD45" s="58"/>
      <c r="DE45" s="58"/>
      <c r="DF45" s="58"/>
      <c r="DG45" s="58"/>
      <c r="DH45" s="58"/>
      <c r="DI45" s="58"/>
      <c r="DJ45" s="58"/>
      <c r="DK45" s="58"/>
      <c r="DL45" s="58"/>
      <c r="DM45" s="59"/>
      <c r="DN45" s="59"/>
      <c r="DO45" s="59"/>
      <c r="DP45" s="60"/>
      <c r="DQ45" s="61"/>
      <c r="DR45" s="58"/>
      <c r="DS45" s="58"/>
      <c r="DT45" s="58"/>
      <c r="DU45" s="58"/>
      <c r="DV45" s="58"/>
      <c r="DW45" s="58"/>
      <c r="DX45" s="58"/>
      <c r="DY45" s="58"/>
      <c r="DZ45" s="58"/>
      <c r="EA45" s="59"/>
      <c r="EB45" s="59"/>
      <c r="EC45" s="59"/>
      <c r="ED45" s="60"/>
      <c r="EE45" s="61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9"/>
      <c r="EQ45" s="59"/>
      <c r="ER45" s="60"/>
    </row>
    <row r="46" spans="2:148" ht="15.75">
      <c r="B46" s="155" t="s">
        <v>118</v>
      </c>
      <c r="C46" s="156" t="s">
        <v>210</v>
      </c>
      <c r="D46" s="154"/>
      <c r="E46" s="157"/>
      <c r="F46" s="157" t="s">
        <v>120</v>
      </c>
      <c r="G46" s="158">
        <v>18</v>
      </c>
      <c r="H46" s="159">
        <v>4</v>
      </c>
      <c r="I46" s="58"/>
      <c r="J46" s="118"/>
      <c r="K46" s="118"/>
      <c r="L46" s="118"/>
      <c r="M46" s="118">
        <v>18</v>
      </c>
      <c r="N46" s="118"/>
      <c r="O46" s="118"/>
      <c r="P46" s="118"/>
      <c r="Q46" s="118"/>
      <c r="R46" s="118"/>
      <c r="S46" s="118"/>
      <c r="T46" s="123"/>
      <c r="U46" s="123"/>
      <c r="V46" s="119">
        <v>4</v>
      </c>
      <c r="W46" s="120"/>
      <c r="X46" s="118"/>
      <c r="Y46" s="118"/>
      <c r="Z46" s="118"/>
      <c r="AA46" s="118"/>
      <c r="AB46" s="118"/>
      <c r="AC46" s="118"/>
      <c r="AD46" s="118"/>
      <c r="AE46" s="118"/>
      <c r="AF46" s="118"/>
      <c r="AG46" s="123"/>
      <c r="AH46" s="123"/>
      <c r="AI46" s="123"/>
      <c r="AJ46" s="119"/>
      <c r="AK46" s="120"/>
      <c r="AL46" s="118"/>
      <c r="AM46" s="118"/>
      <c r="AN46" s="118"/>
      <c r="AO46" s="118"/>
      <c r="AP46" s="118"/>
      <c r="AQ46" s="118"/>
      <c r="AR46" s="118"/>
      <c r="AS46" s="118"/>
      <c r="AT46" s="118"/>
      <c r="AU46" s="123"/>
      <c r="AV46" s="123"/>
      <c r="AW46" s="123"/>
      <c r="AX46" s="119"/>
      <c r="AY46" s="120"/>
      <c r="AZ46" s="118"/>
      <c r="BA46" s="118"/>
      <c r="BB46" s="118"/>
      <c r="BC46" s="118"/>
      <c r="BD46" s="118"/>
      <c r="BE46" s="118"/>
      <c r="BF46" s="118"/>
      <c r="BG46" s="118"/>
      <c r="BH46" s="118"/>
      <c r="BI46" s="123"/>
      <c r="BJ46" s="123"/>
      <c r="BK46" s="123"/>
      <c r="BL46" s="119"/>
      <c r="BM46" s="61"/>
      <c r="BN46" s="58"/>
      <c r="BO46" s="58"/>
      <c r="BP46" s="58"/>
      <c r="BQ46" s="58"/>
      <c r="BR46" s="58"/>
      <c r="BS46" s="58"/>
      <c r="BT46" s="58"/>
      <c r="BU46" s="58"/>
      <c r="BV46" s="58"/>
      <c r="BW46" s="59"/>
      <c r="BX46" s="59"/>
      <c r="BY46" s="59"/>
      <c r="BZ46" s="60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59"/>
      <c r="CM46" s="59"/>
      <c r="CN46" s="60"/>
      <c r="CO46" s="61"/>
      <c r="CP46" s="58"/>
      <c r="CQ46" s="58"/>
      <c r="CR46" s="58"/>
      <c r="CS46" s="58"/>
      <c r="CT46" s="58"/>
      <c r="CU46" s="58"/>
      <c r="CV46" s="58"/>
      <c r="CW46" s="58"/>
      <c r="CX46" s="58"/>
      <c r="CY46" s="59"/>
      <c r="CZ46" s="59"/>
      <c r="DA46" s="59"/>
      <c r="DB46" s="60"/>
      <c r="DC46" s="61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9"/>
      <c r="DO46" s="59"/>
      <c r="DP46" s="60"/>
      <c r="DQ46" s="61"/>
      <c r="DR46" s="58"/>
      <c r="DS46" s="58"/>
      <c r="DT46" s="58"/>
      <c r="DU46" s="58"/>
      <c r="DV46" s="58"/>
      <c r="DW46" s="58"/>
      <c r="DX46" s="58"/>
      <c r="DY46" s="58"/>
      <c r="DZ46" s="58"/>
      <c r="EA46" s="59"/>
      <c r="EB46" s="59"/>
      <c r="EC46" s="59"/>
      <c r="ED46" s="60"/>
      <c r="EE46" s="61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9"/>
      <c r="EQ46" s="59"/>
      <c r="ER46" s="60"/>
    </row>
    <row r="47" spans="2:148" ht="30">
      <c r="B47" s="155" t="s">
        <v>122</v>
      </c>
      <c r="C47" s="84" t="s">
        <v>211</v>
      </c>
      <c r="D47" s="154"/>
      <c r="E47" s="130"/>
      <c r="F47" s="191" t="s">
        <v>133</v>
      </c>
      <c r="G47" s="189">
        <v>9</v>
      </c>
      <c r="H47" s="140">
        <v>2</v>
      </c>
      <c r="I47" s="5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23"/>
      <c r="U47" s="123"/>
      <c r="V47" s="119"/>
      <c r="W47" s="120"/>
      <c r="X47" s="118"/>
      <c r="Y47" s="118"/>
      <c r="Z47" s="118"/>
      <c r="AA47" s="118">
        <v>9</v>
      </c>
      <c r="AB47" s="118"/>
      <c r="AC47" s="118"/>
      <c r="AD47" s="118"/>
      <c r="AE47" s="118"/>
      <c r="AF47" s="118"/>
      <c r="AG47" s="123"/>
      <c r="AH47" s="123"/>
      <c r="AI47" s="123"/>
      <c r="AJ47" s="119">
        <v>2</v>
      </c>
      <c r="AK47" s="120"/>
      <c r="AL47" s="118"/>
      <c r="AM47" s="118"/>
      <c r="AN47" s="118"/>
      <c r="AO47" s="118"/>
      <c r="AP47" s="118"/>
      <c r="AQ47" s="118"/>
      <c r="AR47" s="118"/>
      <c r="AS47" s="118"/>
      <c r="AT47" s="118"/>
      <c r="AU47" s="123"/>
      <c r="AV47" s="123"/>
      <c r="AW47" s="123"/>
      <c r="AX47" s="119"/>
      <c r="AY47" s="120"/>
      <c r="AZ47" s="118"/>
      <c r="BA47" s="118"/>
      <c r="BB47" s="118"/>
      <c r="BC47" s="118"/>
      <c r="BD47" s="118"/>
      <c r="BE47" s="118"/>
      <c r="BF47" s="118"/>
      <c r="BG47" s="118"/>
      <c r="BH47" s="118"/>
      <c r="BI47" s="123"/>
      <c r="BJ47" s="123"/>
      <c r="BK47" s="123"/>
      <c r="BL47" s="119"/>
      <c r="BM47" s="61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59"/>
      <c r="BY47" s="59"/>
      <c r="BZ47" s="60"/>
      <c r="CA47" s="61"/>
      <c r="CB47" s="58"/>
      <c r="CC47" s="58"/>
      <c r="CD47" s="58"/>
      <c r="CE47" s="58"/>
      <c r="CF47" s="58"/>
      <c r="CG47" s="58"/>
      <c r="CH47" s="58"/>
      <c r="CI47" s="58"/>
      <c r="CJ47" s="58"/>
      <c r="CK47" s="59"/>
      <c r="CL47" s="59"/>
      <c r="CM47" s="59"/>
      <c r="CN47" s="60"/>
      <c r="CO47" s="61"/>
      <c r="CP47" s="58"/>
      <c r="CQ47" s="58"/>
      <c r="CR47" s="58"/>
      <c r="CS47" s="58"/>
      <c r="CT47" s="58"/>
      <c r="CU47" s="58"/>
      <c r="CV47" s="58"/>
      <c r="CW47" s="58"/>
      <c r="CX47" s="58"/>
      <c r="CY47" s="59"/>
      <c r="CZ47" s="59"/>
      <c r="DA47" s="59"/>
      <c r="DB47" s="60"/>
      <c r="DC47" s="61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9"/>
      <c r="DO47" s="59"/>
      <c r="DP47" s="60"/>
      <c r="DQ47" s="61"/>
      <c r="DR47" s="58"/>
      <c r="DS47" s="58"/>
      <c r="DT47" s="58"/>
      <c r="DU47" s="58"/>
      <c r="DV47" s="58"/>
      <c r="DW47" s="58"/>
      <c r="DX47" s="58"/>
      <c r="DY47" s="58"/>
      <c r="DZ47" s="58"/>
      <c r="EA47" s="59"/>
      <c r="EB47" s="59"/>
      <c r="EC47" s="59"/>
      <c r="ED47" s="60"/>
      <c r="EE47" s="61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9"/>
      <c r="EQ47" s="59"/>
      <c r="ER47" s="60"/>
    </row>
    <row r="48" spans="2:148" ht="15.75">
      <c r="B48" s="155" t="s">
        <v>124</v>
      </c>
      <c r="C48" s="84" t="s">
        <v>212</v>
      </c>
      <c r="D48" s="129"/>
      <c r="E48" s="130"/>
      <c r="F48" s="130" t="s">
        <v>133</v>
      </c>
      <c r="G48" s="131">
        <v>9</v>
      </c>
      <c r="H48" s="131">
        <v>2</v>
      </c>
      <c r="I48" s="5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23"/>
      <c r="U48" s="123"/>
      <c r="V48" s="119"/>
      <c r="W48" s="120"/>
      <c r="X48" s="118"/>
      <c r="Y48" s="118"/>
      <c r="Z48" s="118"/>
      <c r="AA48" s="118"/>
      <c r="AB48" s="118"/>
      <c r="AC48" s="118"/>
      <c r="AD48" s="118"/>
      <c r="AE48" s="118"/>
      <c r="AF48" s="118"/>
      <c r="AG48" s="123"/>
      <c r="AH48" s="123"/>
      <c r="AI48" s="123"/>
      <c r="AJ48" s="119"/>
      <c r="AK48" s="120"/>
      <c r="AL48" s="118"/>
      <c r="AM48" s="118"/>
      <c r="AN48" s="118"/>
      <c r="AO48" s="118">
        <v>9</v>
      </c>
      <c r="AP48" s="118"/>
      <c r="AQ48" s="118"/>
      <c r="AR48" s="118"/>
      <c r="AS48" s="118"/>
      <c r="AT48" s="118"/>
      <c r="AU48" s="123"/>
      <c r="AV48" s="123"/>
      <c r="AW48" s="123"/>
      <c r="AX48" s="119">
        <v>2</v>
      </c>
      <c r="AY48" s="120"/>
      <c r="AZ48" s="118"/>
      <c r="BA48" s="118"/>
      <c r="BB48" s="118"/>
      <c r="BC48" s="118"/>
      <c r="BD48" s="118"/>
      <c r="BE48" s="118"/>
      <c r="BF48" s="118"/>
      <c r="BG48" s="118"/>
      <c r="BH48" s="118"/>
      <c r="BI48" s="123"/>
      <c r="BJ48" s="123"/>
      <c r="BK48" s="123"/>
      <c r="BL48" s="119"/>
      <c r="BM48" s="61"/>
      <c r="BN48" s="58"/>
      <c r="BO48" s="58"/>
      <c r="BP48" s="58"/>
      <c r="BQ48" s="58"/>
      <c r="BR48" s="58"/>
      <c r="BS48" s="58"/>
      <c r="BT48" s="58"/>
      <c r="BU48" s="58"/>
      <c r="BV48" s="58"/>
      <c r="BW48" s="59"/>
      <c r="BX48" s="59"/>
      <c r="BY48" s="59"/>
      <c r="BZ48" s="60"/>
      <c r="CA48" s="61"/>
      <c r="CB48" s="58"/>
      <c r="CC48" s="58"/>
      <c r="CD48" s="58"/>
      <c r="CE48" s="58"/>
      <c r="CF48" s="58"/>
      <c r="CG48" s="58"/>
      <c r="CH48" s="58"/>
      <c r="CI48" s="58"/>
      <c r="CJ48" s="58"/>
      <c r="CK48" s="59"/>
      <c r="CL48" s="59"/>
      <c r="CM48" s="59"/>
      <c r="CN48" s="60"/>
      <c r="CO48" s="61"/>
      <c r="CP48" s="58"/>
      <c r="CQ48" s="58"/>
      <c r="CR48" s="58"/>
      <c r="CS48" s="58"/>
      <c r="CT48" s="58"/>
      <c r="CU48" s="58"/>
      <c r="CV48" s="58"/>
      <c r="CW48" s="58"/>
      <c r="CX48" s="58"/>
      <c r="CY48" s="59"/>
      <c r="CZ48" s="59"/>
      <c r="DA48" s="59"/>
      <c r="DB48" s="60"/>
      <c r="DC48" s="61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9"/>
      <c r="DO48" s="59"/>
      <c r="DP48" s="60"/>
      <c r="DQ48" s="61"/>
      <c r="DR48" s="58"/>
      <c r="DS48" s="58"/>
      <c r="DT48" s="58"/>
      <c r="DU48" s="58"/>
      <c r="DV48" s="58"/>
      <c r="DW48" s="58"/>
      <c r="DX48" s="58"/>
      <c r="DY48" s="58"/>
      <c r="DZ48" s="58"/>
      <c r="EA48" s="59"/>
      <c r="EB48" s="59"/>
      <c r="EC48" s="59"/>
      <c r="ED48" s="60"/>
      <c r="EE48" s="61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9"/>
      <c r="EQ48" s="59"/>
      <c r="ER48" s="60"/>
    </row>
    <row r="49" spans="2:148" ht="30">
      <c r="B49" s="155" t="s">
        <v>125</v>
      </c>
      <c r="C49" s="156" t="s">
        <v>213</v>
      </c>
      <c r="D49" s="154"/>
      <c r="E49" s="130"/>
      <c r="F49" s="130" t="s">
        <v>133</v>
      </c>
      <c r="G49" s="189">
        <v>9</v>
      </c>
      <c r="H49" s="140">
        <v>2</v>
      </c>
      <c r="I49" s="5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23"/>
      <c r="U49" s="123"/>
      <c r="V49" s="119"/>
      <c r="W49" s="120"/>
      <c r="X49" s="118"/>
      <c r="Y49" s="118"/>
      <c r="Z49" s="118"/>
      <c r="AA49" s="118"/>
      <c r="AB49" s="118"/>
      <c r="AC49" s="118"/>
      <c r="AD49" s="142"/>
      <c r="AE49" s="142"/>
      <c r="AF49" s="118"/>
      <c r="AG49" s="123"/>
      <c r="AH49" s="123"/>
      <c r="AI49" s="123"/>
      <c r="AJ49" s="119"/>
      <c r="AK49" s="120"/>
      <c r="AL49" s="118"/>
      <c r="AM49" s="118"/>
      <c r="AN49" s="118"/>
      <c r="AO49" s="118">
        <v>9</v>
      </c>
      <c r="AP49" s="118"/>
      <c r="AQ49" s="118"/>
      <c r="AR49" s="118"/>
      <c r="AS49" s="118"/>
      <c r="AT49" s="118"/>
      <c r="AU49" s="123"/>
      <c r="AV49" s="123"/>
      <c r="AW49" s="123"/>
      <c r="AX49" s="144">
        <v>2</v>
      </c>
      <c r="AY49" s="120"/>
      <c r="AZ49" s="118"/>
      <c r="BA49" s="118"/>
      <c r="BB49" s="118"/>
      <c r="BC49" s="118"/>
      <c r="BD49" s="118"/>
      <c r="BE49" s="118"/>
      <c r="BF49" s="118"/>
      <c r="BG49" s="118"/>
      <c r="BH49" s="118"/>
      <c r="BI49" s="123"/>
      <c r="BJ49" s="123"/>
      <c r="BK49" s="123"/>
      <c r="BL49" s="119"/>
      <c r="BM49" s="61"/>
      <c r="BN49" s="58"/>
      <c r="BO49" s="58"/>
      <c r="BP49" s="58"/>
      <c r="BQ49" s="58"/>
      <c r="BR49" s="58"/>
      <c r="BS49" s="58"/>
      <c r="BT49" s="58"/>
      <c r="BU49" s="58"/>
      <c r="BV49" s="58"/>
      <c r="BW49" s="59"/>
      <c r="BX49" s="59"/>
      <c r="BY49" s="59"/>
      <c r="BZ49" s="60"/>
      <c r="CA49" s="61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9"/>
      <c r="CM49" s="59"/>
      <c r="CN49" s="60"/>
      <c r="CO49" s="61"/>
      <c r="CP49" s="58"/>
      <c r="CQ49" s="58"/>
      <c r="CR49" s="58"/>
      <c r="CS49" s="58"/>
      <c r="CT49" s="58"/>
      <c r="CU49" s="58"/>
      <c r="CV49" s="58"/>
      <c r="CW49" s="58"/>
      <c r="CX49" s="58"/>
      <c r="CY49" s="59"/>
      <c r="CZ49" s="59"/>
      <c r="DA49" s="59"/>
      <c r="DB49" s="60"/>
      <c r="DC49" s="61"/>
      <c r="DD49" s="58"/>
      <c r="DE49" s="58"/>
      <c r="DF49" s="58"/>
      <c r="DG49" s="58"/>
      <c r="DH49" s="58"/>
      <c r="DI49" s="58"/>
      <c r="DJ49" s="58"/>
      <c r="DK49" s="58"/>
      <c r="DL49" s="58"/>
      <c r="DM49" s="59"/>
      <c r="DN49" s="59"/>
      <c r="DO49" s="59"/>
      <c r="DP49" s="60"/>
      <c r="DQ49" s="61"/>
      <c r="DR49" s="58"/>
      <c r="DS49" s="58"/>
      <c r="DT49" s="58"/>
      <c r="DU49" s="58"/>
      <c r="DV49" s="58"/>
      <c r="DW49" s="58"/>
      <c r="DX49" s="58"/>
      <c r="DY49" s="58"/>
      <c r="DZ49" s="58"/>
      <c r="EA49" s="59"/>
      <c r="EB49" s="59"/>
      <c r="EC49" s="59"/>
      <c r="ED49" s="60"/>
      <c r="EE49" s="61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9"/>
      <c r="EQ49" s="59"/>
      <c r="ER49" s="60"/>
    </row>
    <row r="50" spans="2:148" ht="15.75">
      <c r="B50" s="155" t="s">
        <v>128</v>
      </c>
      <c r="C50" s="84" t="s">
        <v>214</v>
      </c>
      <c r="D50" s="154"/>
      <c r="E50" s="130"/>
      <c r="F50" s="130" t="s">
        <v>133</v>
      </c>
      <c r="G50" s="189">
        <v>18</v>
      </c>
      <c r="H50" s="140">
        <v>2</v>
      </c>
      <c r="I50" s="5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23"/>
      <c r="U50" s="123"/>
      <c r="V50" s="119"/>
      <c r="W50" s="120"/>
      <c r="X50" s="118"/>
      <c r="Y50" s="118"/>
      <c r="Z50" s="118"/>
      <c r="AA50" s="118"/>
      <c r="AB50" s="118"/>
      <c r="AC50" s="118"/>
      <c r="AD50" s="142"/>
      <c r="AE50" s="142"/>
      <c r="AF50" s="118"/>
      <c r="AG50" s="123"/>
      <c r="AH50" s="123"/>
      <c r="AI50" s="123"/>
      <c r="AJ50" s="119"/>
      <c r="AK50" s="120"/>
      <c r="AL50" s="118"/>
      <c r="AM50" s="118"/>
      <c r="AN50" s="118"/>
      <c r="AO50" s="118">
        <v>18</v>
      </c>
      <c r="AP50" s="118"/>
      <c r="AQ50" s="118"/>
      <c r="AR50" s="118"/>
      <c r="AS50" s="118"/>
      <c r="AT50" s="118"/>
      <c r="AU50" s="123"/>
      <c r="AV50" s="123"/>
      <c r="AW50" s="123"/>
      <c r="AX50" s="144">
        <v>2</v>
      </c>
      <c r="AY50" s="120"/>
      <c r="AZ50" s="118"/>
      <c r="BA50" s="118"/>
      <c r="BB50" s="118"/>
      <c r="BC50" s="118"/>
      <c r="BD50" s="118"/>
      <c r="BE50" s="118"/>
      <c r="BF50" s="118"/>
      <c r="BG50" s="118"/>
      <c r="BH50" s="118"/>
      <c r="BI50" s="123"/>
      <c r="BJ50" s="123"/>
      <c r="BK50" s="123"/>
      <c r="BL50" s="119"/>
      <c r="BM50" s="61"/>
      <c r="BN50" s="58"/>
      <c r="BO50" s="58"/>
      <c r="BP50" s="58"/>
      <c r="BQ50" s="58"/>
      <c r="BR50" s="58"/>
      <c r="BS50" s="58"/>
      <c r="BT50" s="58"/>
      <c r="BU50" s="58"/>
      <c r="BV50" s="58"/>
      <c r="BW50" s="59"/>
      <c r="BX50" s="59"/>
      <c r="BY50" s="59"/>
      <c r="BZ50" s="60"/>
      <c r="CA50" s="61"/>
      <c r="CB50" s="58"/>
      <c r="CC50" s="58"/>
      <c r="CD50" s="58"/>
      <c r="CE50" s="58"/>
      <c r="CF50" s="58"/>
      <c r="CG50" s="58"/>
      <c r="CH50" s="58"/>
      <c r="CI50" s="58"/>
      <c r="CJ50" s="58"/>
      <c r="CK50" s="59"/>
      <c r="CL50" s="59"/>
      <c r="CM50" s="59"/>
      <c r="CN50" s="60"/>
      <c r="CO50" s="61"/>
      <c r="CP50" s="58"/>
      <c r="CQ50" s="58"/>
      <c r="CR50" s="58"/>
      <c r="CS50" s="58"/>
      <c r="CT50" s="58"/>
      <c r="CU50" s="58"/>
      <c r="CV50" s="58"/>
      <c r="CW50" s="58"/>
      <c r="CX50" s="58"/>
      <c r="CY50" s="59"/>
      <c r="CZ50" s="59"/>
      <c r="DA50" s="59"/>
      <c r="DB50" s="60"/>
      <c r="DC50" s="61"/>
      <c r="DD50" s="58"/>
      <c r="DE50" s="58"/>
      <c r="DF50" s="58"/>
      <c r="DG50" s="58"/>
      <c r="DH50" s="58"/>
      <c r="DI50" s="58"/>
      <c r="DJ50" s="58"/>
      <c r="DK50" s="58"/>
      <c r="DL50" s="58"/>
      <c r="DM50" s="59"/>
      <c r="DN50" s="59"/>
      <c r="DO50" s="59"/>
      <c r="DP50" s="60"/>
      <c r="DQ50" s="61"/>
      <c r="DR50" s="58"/>
      <c r="DS50" s="58"/>
      <c r="DT50" s="58"/>
      <c r="DU50" s="58"/>
      <c r="DV50" s="58"/>
      <c r="DW50" s="58"/>
      <c r="DX50" s="58"/>
      <c r="DY50" s="58"/>
      <c r="DZ50" s="58"/>
      <c r="EA50" s="59"/>
      <c r="EB50" s="59"/>
      <c r="EC50" s="59"/>
      <c r="ED50" s="60"/>
      <c r="EE50" s="61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9"/>
      <c r="EQ50" s="59"/>
      <c r="ER50" s="60"/>
    </row>
    <row r="51" spans="2:148" ht="30">
      <c r="B51" s="155" t="s">
        <v>130</v>
      </c>
      <c r="C51" s="84" t="s">
        <v>215</v>
      </c>
      <c r="D51" s="154"/>
      <c r="E51" s="130"/>
      <c r="F51" s="130" t="s">
        <v>133</v>
      </c>
      <c r="G51" s="140">
        <v>9</v>
      </c>
      <c r="H51" s="140">
        <v>2</v>
      </c>
      <c r="I51" s="5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23"/>
      <c r="U51" s="123"/>
      <c r="V51" s="119"/>
      <c r="W51" s="120"/>
      <c r="X51" s="118"/>
      <c r="Y51" s="118"/>
      <c r="Z51" s="118"/>
      <c r="AA51" s="118"/>
      <c r="AB51" s="118"/>
      <c r="AC51" s="118"/>
      <c r="AD51" s="142"/>
      <c r="AE51" s="142"/>
      <c r="AF51" s="118"/>
      <c r="AG51" s="123"/>
      <c r="AH51" s="123"/>
      <c r="AI51" s="123"/>
      <c r="AJ51" s="119"/>
      <c r="AK51" s="120"/>
      <c r="AL51" s="118"/>
      <c r="AM51" s="118"/>
      <c r="AN51" s="118"/>
      <c r="AO51" s="118">
        <v>9</v>
      </c>
      <c r="AP51" s="118"/>
      <c r="AQ51" s="118"/>
      <c r="AR51" s="118"/>
      <c r="AS51" s="118"/>
      <c r="AT51" s="118"/>
      <c r="AU51" s="123"/>
      <c r="AV51" s="123"/>
      <c r="AW51" s="123"/>
      <c r="AX51" s="144">
        <v>2</v>
      </c>
      <c r="AY51" s="120"/>
      <c r="AZ51" s="118"/>
      <c r="BA51" s="118"/>
      <c r="BB51" s="118"/>
      <c r="BC51" s="118"/>
      <c r="BD51" s="118"/>
      <c r="BE51" s="118"/>
      <c r="BF51" s="118"/>
      <c r="BG51" s="118"/>
      <c r="BH51" s="118"/>
      <c r="BI51" s="123"/>
      <c r="BJ51" s="123"/>
      <c r="BK51" s="123"/>
      <c r="BL51" s="119"/>
      <c r="BM51" s="61"/>
      <c r="BN51" s="58"/>
      <c r="BO51" s="58"/>
      <c r="BP51" s="58"/>
      <c r="BQ51" s="58"/>
      <c r="BR51" s="58"/>
      <c r="BS51" s="58"/>
      <c r="BT51" s="58"/>
      <c r="BU51" s="58"/>
      <c r="BV51" s="58"/>
      <c r="BW51" s="59"/>
      <c r="BX51" s="59"/>
      <c r="BY51" s="59"/>
      <c r="BZ51" s="60"/>
      <c r="CA51" s="61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9"/>
      <c r="CM51" s="59"/>
      <c r="CN51" s="60"/>
      <c r="CO51" s="61"/>
      <c r="CP51" s="58"/>
      <c r="CQ51" s="58"/>
      <c r="CR51" s="58"/>
      <c r="CS51" s="58"/>
      <c r="CT51" s="58"/>
      <c r="CU51" s="58"/>
      <c r="CV51" s="58"/>
      <c r="CW51" s="58"/>
      <c r="CX51" s="58"/>
      <c r="CY51" s="59"/>
      <c r="CZ51" s="59"/>
      <c r="DA51" s="59"/>
      <c r="DB51" s="60"/>
      <c r="DC51" s="61"/>
      <c r="DD51" s="58"/>
      <c r="DE51" s="58"/>
      <c r="DF51" s="58"/>
      <c r="DG51" s="58"/>
      <c r="DH51" s="58"/>
      <c r="DI51" s="58"/>
      <c r="DJ51" s="58"/>
      <c r="DK51" s="58"/>
      <c r="DL51" s="58"/>
      <c r="DM51" s="59"/>
      <c r="DN51" s="59"/>
      <c r="DO51" s="59"/>
      <c r="DP51" s="60"/>
      <c r="DQ51" s="61"/>
      <c r="DR51" s="58"/>
      <c r="DS51" s="58"/>
      <c r="DT51" s="58"/>
      <c r="DU51" s="58"/>
      <c r="DV51" s="58"/>
      <c r="DW51" s="58"/>
      <c r="DX51" s="58"/>
      <c r="DY51" s="58"/>
      <c r="DZ51" s="58"/>
      <c r="EA51" s="59"/>
      <c r="EB51" s="59"/>
      <c r="EC51" s="59"/>
      <c r="ED51" s="60"/>
      <c r="EE51" s="61"/>
      <c r="EF51" s="58"/>
      <c r="EG51" s="58"/>
      <c r="EH51" s="58"/>
      <c r="EI51" s="58"/>
      <c r="EJ51" s="58"/>
      <c r="EK51" s="58"/>
      <c r="EL51" s="58"/>
      <c r="EM51" s="58"/>
      <c r="EN51" s="58"/>
      <c r="EO51" s="59"/>
      <c r="EP51" s="59"/>
      <c r="EQ51" s="59"/>
      <c r="ER51" s="60"/>
    </row>
    <row r="52" spans="2:148" ht="15.75">
      <c r="B52" s="155"/>
      <c r="C52" s="84"/>
      <c r="D52" s="154"/>
      <c r="E52" s="153"/>
      <c r="F52" s="153"/>
      <c r="G52" s="153"/>
      <c r="H52" s="153"/>
      <c r="I52" s="5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3"/>
      <c r="U52" s="123"/>
      <c r="V52" s="119"/>
      <c r="W52" s="120"/>
      <c r="X52" s="118"/>
      <c r="Y52" s="118"/>
      <c r="Z52" s="118"/>
      <c r="AA52" s="118"/>
      <c r="AB52" s="118"/>
      <c r="AC52" s="118"/>
      <c r="AD52" s="118"/>
      <c r="AE52" s="118"/>
      <c r="AF52" s="118"/>
      <c r="AG52" s="123"/>
      <c r="AH52" s="123"/>
      <c r="AI52" s="123"/>
      <c r="AJ52" s="119"/>
      <c r="AK52" s="120"/>
      <c r="AL52" s="118"/>
      <c r="AM52" s="118"/>
      <c r="AN52" s="118"/>
      <c r="AO52" s="118"/>
      <c r="AP52" s="118"/>
      <c r="AQ52" s="118"/>
      <c r="AR52" s="118"/>
      <c r="AS52" s="118"/>
      <c r="AT52" s="118"/>
      <c r="AU52" s="123"/>
      <c r="AV52" s="123"/>
      <c r="AW52" s="123"/>
      <c r="AX52" s="119"/>
      <c r="AY52" s="120"/>
      <c r="AZ52" s="118"/>
      <c r="BA52" s="118"/>
      <c r="BB52" s="118"/>
      <c r="BC52" s="118"/>
      <c r="BD52" s="118"/>
      <c r="BE52" s="118"/>
      <c r="BF52" s="118"/>
      <c r="BG52" s="118"/>
      <c r="BH52" s="118"/>
      <c r="BI52" s="123"/>
      <c r="BJ52" s="123"/>
      <c r="BK52" s="123"/>
      <c r="BL52" s="119"/>
      <c r="BM52" s="61"/>
      <c r="BN52" s="58"/>
      <c r="BO52" s="58"/>
      <c r="BP52" s="58"/>
      <c r="BQ52" s="58"/>
      <c r="BR52" s="58"/>
      <c r="BS52" s="58"/>
      <c r="BT52" s="58"/>
      <c r="BU52" s="58"/>
      <c r="BV52" s="58"/>
      <c r="BW52" s="59"/>
      <c r="BX52" s="59"/>
      <c r="BY52" s="59"/>
      <c r="BZ52" s="60"/>
      <c r="CA52" s="61"/>
      <c r="CB52" s="58"/>
      <c r="CC52" s="58"/>
      <c r="CD52" s="58"/>
      <c r="CE52" s="58"/>
      <c r="CF52" s="58"/>
      <c r="CG52" s="58"/>
      <c r="CH52" s="58"/>
      <c r="CI52" s="58"/>
      <c r="CJ52" s="58"/>
      <c r="CK52" s="59"/>
      <c r="CL52" s="59"/>
      <c r="CM52" s="59"/>
      <c r="CN52" s="60"/>
      <c r="CO52" s="61"/>
      <c r="CP52" s="58"/>
      <c r="CQ52" s="58"/>
      <c r="CR52" s="58"/>
      <c r="CS52" s="58"/>
      <c r="CT52" s="58"/>
      <c r="CU52" s="58"/>
      <c r="CV52" s="58"/>
      <c r="CW52" s="58"/>
      <c r="CX52" s="58"/>
      <c r="CY52" s="59"/>
      <c r="CZ52" s="59"/>
      <c r="DA52" s="59"/>
      <c r="DB52" s="60"/>
      <c r="DC52" s="61"/>
      <c r="DD52" s="58"/>
      <c r="DE52" s="58"/>
      <c r="DF52" s="58"/>
      <c r="DG52" s="58"/>
      <c r="DH52" s="58"/>
      <c r="DI52" s="58"/>
      <c r="DJ52" s="58"/>
      <c r="DK52" s="58"/>
      <c r="DL52" s="58"/>
      <c r="DM52" s="59"/>
      <c r="DN52" s="59"/>
      <c r="DO52" s="59"/>
      <c r="DP52" s="60"/>
      <c r="DQ52" s="61"/>
      <c r="DR52" s="58"/>
      <c r="DS52" s="58"/>
      <c r="DT52" s="58"/>
      <c r="DU52" s="58"/>
      <c r="DV52" s="58"/>
      <c r="DW52" s="58"/>
      <c r="DX52" s="58"/>
      <c r="DY52" s="58"/>
      <c r="DZ52" s="58"/>
      <c r="EA52" s="59"/>
      <c r="EB52" s="59"/>
      <c r="EC52" s="59"/>
      <c r="ED52" s="60"/>
      <c r="EE52" s="61"/>
      <c r="EF52" s="58"/>
      <c r="EG52" s="58"/>
      <c r="EH52" s="58"/>
      <c r="EI52" s="58"/>
      <c r="EJ52" s="58"/>
      <c r="EK52" s="58"/>
      <c r="EL52" s="58"/>
      <c r="EM52" s="58"/>
      <c r="EN52" s="58"/>
      <c r="EO52" s="59"/>
      <c r="EP52" s="59"/>
      <c r="EQ52" s="59"/>
      <c r="ER52" s="60"/>
    </row>
    <row r="53" spans="2:148" ht="15.75">
      <c r="B53" s="228" t="s">
        <v>18</v>
      </c>
      <c r="C53" s="229"/>
      <c r="D53" s="230"/>
      <c r="E53" s="230"/>
      <c r="F53" s="231"/>
      <c r="G53" s="44">
        <f>SUM(G45:G52)</f>
        <v>108</v>
      </c>
      <c r="H53" s="43">
        <f>SUM(H45:H52)</f>
        <v>20</v>
      </c>
      <c r="I53" s="32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  <c r="W53" s="141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  <c r="AK53" s="141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6"/>
      <c r="AY53" s="141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6"/>
      <c r="BM53" s="35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7"/>
      <c r="CA53" s="35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7"/>
      <c r="CO53" s="35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7"/>
      <c r="DC53" s="35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7"/>
      <c r="DQ53" s="35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7"/>
      <c r="EE53" s="35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7"/>
    </row>
    <row r="54" spans="2:148" ht="15.75">
      <c r="B54" s="270"/>
      <c r="C54" s="271"/>
      <c r="D54" s="271"/>
      <c r="E54" s="271"/>
      <c r="F54" s="271"/>
      <c r="G54" s="271"/>
      <c r="H54" s="272"/>
      <c r="I54" s="33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6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6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6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6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7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7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7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7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7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7"/>
    </row>
    <row r="55" spans="2:148" ht="15.75">
      <c r="B55" s="52"/>
      <c r="C55" s="84"/>
      <c r="D55" s="85"/>
      <c r="E55" s="85"/>
      <c r="F55" s="85"/>
      <c r="G55" s="88">
        <f>SUM(I55:U55,W55:AI55,AK55:AW55,AY55:BK55,BM55:BY55,CA55:CM55,CO55:DA55,DC55:DO55,DQ55:EC55,EE55:EQ55)</f>
        <v>0</v>
      </c>
      <c r="H55" s="87">
        <f>SUM(V55,AJ55,AX55,BL55,BZ55,CN55,DB55,DP55,ED55,ER55)</f>
        <v>0</v>
      </c>
      <c r="I55" s="6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143"/>
      <c r="V55" s="144"/>
      <c r="W55" s="145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143"/>
      <c r="AI55" s="143"/>
      <c r="AJ55" s="144"/>
      <c r="AK55" s="145"/>
      <c r="AL55" s="142"/>
      <c r="AM55" s="142"/>
      <c r="AN55" s="142"/>
      <c r="AO55" s="142"/>
      <c r="AP55" s="142"/>
      <c r="AQ55" s="142"/>
      <c r="AR55" s="142"/>
      <c r="AS55" s="142"/>
      <c r="AT55" s="142"/>
      <c r="AU55" s="143"/>
      <c r="AV55" s="143"/>
      <c r="AW55" s="143"/>
      <c r="AX55" s="144"/>
      <c r="AY55" s="145"/>
      <c r="AZ55" s="142"/>
      <c r="BA55" s="142"/>
      <c r="BB55" s="142"/>
      <c r="BC55" s="142"/>
      <c r="BD55" s="142"/>
      <c r="BE55" s="142"/>
      <c r="BF55" s="142"/>
      <c r="BG55" s="142"/>
      <c r="BH55" s="142"/>
      <c r="BI55" s="143"/>
      <c r="BJ55" s="143"/>
      <c r="BK55" s="143"/>
      <c r="BL55" s="144"/>
      <c r="BM55" s="65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3"/>
      <c r="BY55" s="63"/>
      <c r="BZ55" s="64"/>
      <c r="CA55" s="65"/>
      <c r="CB55" s="62"/>
      <c r="CC55" s="62"/>
      <c r="CD55" s="62"/>
      <c r="CE55" s="62"/>
      <c r="CF55" s="62"/>
      <c r="CG55" s="62"/>
      <c r="CH55" s="62"/>
      <c r="CI55" s="62"/>
      <c r="CJ55" s="62"/>
      <c r="CK55" s="63"/>
      <c r="CL55" s="63"/>
      <c r="CM55" s="63"/>
      <c r="CN55" s="64"/>
      <c r="CO55" s="65"/>
      <c r="CP55" s="62"/>
      <c r="CQ55" s="62"/>
      <c r="CR55" s="62"/>
      <c r="CS55" s="62"/>
      <c r="CT55" s="62"/>
      <c r="CU55" s="62"/>
      <c r="CV55" s="62"/>
      <c r="CW55" s="62"/>
      <c r="CX55" s="62"/>
      <c r="CY55" s="63"/>
      <c r="CZ55" s="63"/>
      <c r="DA55" s="63"/>
      <c r="DB55" s="64"/>
      <c r="DC55" s="65"/>
      <c r="DD55" s="62"/>
      <c r="DE55" s="62"/>
      <c r="DF55" s="62"/>
      <c r="DG55" s="62"/>
      <c r="DH55" s="62"/>
      <c r="DI55" s="62"/>
      <c r="DJ55" s="62"/>
      <c r="DK55" s="62"/>
      <c r="DL55" s="62"/>
      <c r="DM55" s="63"/>
      <c r="DN55" s="63"/>
      <c r="DO55" s="63"/>
      <c r="DP55" s="64"/>
      <c r="DQ55" s="65"/>
      <c r="DR55" s="62"/>
      <c r="DS55" s="62"/>
      <c r="DT55" s="62"/>
      <c r="DU55" s="62"/>
      <c r="DV55" s="62"/>
      <c r="DW55" s="62"/>
      <c r="DX55" s="62"/>
      <c r="DY55" s="62"/>
      <c r="DZ55" s="62"/>
      <c r="EA55" s="63"/>
      <c r="EB55" s="63"/>
      <c r="EC55" s="63"/>
      <c r="ED55" s="64"/>
      <c r="EE55" s="65"/>
      <c r="EF55" s="62"/>
      <c r="EG55" s="62"/>
      <c r="EH55" s="62"/>
      <c r="EI55" s="62"/>
      <c r="EJ55" s="62"/>
      <c r="EK55" s="62"/>
      <c r="EL55" s="62"/>
      <c r="EM55" s="62"/>
      <c r="EN55" s="62"/>
      <c r="EO55" s="63"/>
      <c r="EP55" s="63"/>
      <c r="EQ55" s="63"/>
      <c r="ER55" s="64"/>
    </row>
    <row r="56" spans="2:148" ht="15.75">
      <c r="B56" s="52"/>
      <c r="C56" s="80"/>
      <c r="D56" s="81"/>
      <c r="E56" s="81"/>
      <c r="F56" s="81"/>
      <c r="G56" s="88">
        <f>SUM(I56:U56,W56:AI56,AK56:AW56,AY56:BK56,BM56:BY56,CA56:CM56,CO56:DA56,DC56:DO56,DQ56:EC56,EE56:EQ56)</f>
        <v>0</v>
      </c>
      <c r="H56" s="87">
        <f>SUM(V56,AJ56,AX56,BL56,BZ56,CN56,DB56,DP56,ED56,ER56)</f>
        <v>0</v>
      </c>
      <c r="I56" s="6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3"/>
      <c r="U56" s="143"/>
      <c r="V56" s="144"/>
      <c r="W56" s="145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143"/>
      <c r="AI56" s="143"/>
      <c r="AJ56" s="144"/>
      <c r="AK56" s="145"/>
      <c r="AL56" s="142"/>
      <c r="AM56" s="142"/>
      <c r="AN56" s="142"/>
      <c r="AO56" s="142"/>
      <c r="AP56" s="142"/>
      <c r="AQ56" s="142"/>
      <c r="AR56" s="142"/>
      <c r="AS56" s="142"/>
      <c r="AT56" s="142"/>
      <c r="AU56" s="143"/>
      <c r="AV56" s="143"/>
      <c r="AW56" s="143"/>
      <c r="AX56" s="144"/>
      <c r="AY56" s="145"/>
      <c r="AZ56" s="142"/>
      <c r="BA56" s="142"/>
      <c r="BB56" s="142"/>
      <c r="BC56" s="142"/>
      <c r="BD56" s="142"/>
      <c r="BE56" s="142"/>
      <c r="BF56" s="142"/>
      <c r="BG56" s="142"/>
      <c r="BH56" s="142"/>
      <c r="BI56" s="143"/>
      <c r="BJ56" s="143"/>
      <c r="BK56" s="143"/>
      <c r="BL56" s="144"/>
      <c r="BM56" s="65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63"/>
      <c r="BY56" s="63"/>
      <c r="BZ56" s="64"/>
      <c r="CA56" s="65"/>
      <c r="CB56" s="62"/>
      <c r="CC56" s="62"/>
      <c r="CD56" s="62"/>
      <c r="CE56" s="62"/>
      <c r="CF56" s="62"/>
      <c r="CG56" s="62"/>
      <c r="CH56" s="62"/>
      <c r="CI56" s="62"/>
      <c r="CJ56" s="62"/>
      <c r="CK56" s="63"/>
      <c r="CL56" s="63"/>
      <c r="CM56" s="63"/>
      <c r="CN56" s="64"/>
      <c r="CO56" s="65"/>
      <c r="CP56" s="62"/>
      <c r="CQ56" s="62"/>
      <c r="CR56" s="62"/>
      <c r="CS56" s="62"/>
      <c r="CT56" s="62"/>
      <c r="CU56" s="62"/>
      <c r="CV56" s="62"/>
      <c r="CW56" s="62"/>
      <c r="CX56" s="62"/>
      <c r="CY56" s="63"/>
      <c r="CZ56" s="63"/>
      <c r="DA56" s="63"/>
      <c r="DB56" s="64"/>
      <c r="DC56" s="65"/>
      <c r="DD56" s="62"/>
      <c r="DE56" s="62"/>
      <c r="DF56" s="62"/>
      <c r="DG56" s="62"/>
      <c r="DH56" s="62"/>
      <c r="DI56" s="62"/>
      <c r="DJ56" s="62"/>
      <c r="DK56" s="62"/>
      <c r="DL56" s="62"/>
      <c r="DM56" s="63"/>
      <c r="DN56" s="63"/>
      <c r="DO56" s="63"/>
      <c r="DP56" s="64"/>
      <c r="DQ56" s="65"/>
      <c r="DR56" s="62"/>
      <c r="DS56" s="62"/>
      <c r="DT56" s="62"/>
      <c r="DU56" s="62"/>
      <c r="DV56" s="62"/>
      <c r="DW56" s="62"/>
      <c r="DX56" s="62"/>
      <c r="DY56" s="62"/>
      <c r="DZ56" s="62"/>
      <c r="EA56" s="63"/>
      <c r="EB56" s="63"/>
      <c r="EC56" s="63"/>
      <c r="ED56" s="64"/>
      <c r="EE56" s="65"/>
      <c r="EF56" s="62"/>
      <c r="EG56" s="62"/>
      <c r="EH56" s="62"/>
      <c r="EI56" s="62"/>
      <c r="EJ56" s="62"/>
      <c r="EK56" s="62"/>
      <c r="EL56" s="62"/>
      <c r="EM56" s="62"/>
      <c r="EN56" s="62"/>
      <c r="EO56" s="63"/>
      <c r="EP56" s="63"/>
      <c r="EQ56" s="63"/>
      <c r="ER56" s="64"/>
    </row>
    <row r="57" spans="2:148" ht="15.75">
      <c r="B57" s="264" t="s">
        <v>18</v>
      </c>
      <c r="C57" s="265"/>
      <c r="D57" s="266"/>
      <c r="E57" s="266"/>
      <c r="F57" s="267"/>
      <c r="G57" s="45">
        <f>SUM(G55:G56)</f>
        <v>0</v>
      </c>
      <c r="H57" s="46">
        <f>SUM(H55:H56)</f>
        <v>0</v>
      </c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7"/>
      <c r="W57" s="35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7"/>
      <c r="AK57" s="35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7"/>
      <c r="AY57" s="35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7"/>
      <c r="BM57" s="35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7"/>
      <c r="CA57" s="35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7"/>
      <c r="CO57" s="35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7"/>
      <c r="DC57" s="35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7"/>
      <c r="DQ57" s="35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7"/>
      <c r="EE57" s="35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7"/>
    </row>
    <row r="58" spans="2:148" ht="16.5" thickBot="1">
      <c r="B58" s="205" t="s">
        <v>57</v>
      </c>
      <c r="C58" s="206"/>
      <c r="D58" s="206"/>
      <c r="E58" s="206"/>
      <c r="F58" s="206"/>
      <c r="G58" s="206"/>
      <c r="H58" s="207"/>
      <c r="I58" s="48">
        <f aca="true" t="shared" si="0" ref="I58:U58">SUM(I15:I57)</f>
        <v>32</v>
      </c>
      <c r="J58" s="48">
        <f t="shared" si="0"/>
        <v>0</v>
      </c>
      <c r="K58" s="48">
        <f t="shared" si="0"/>
        <v>18</v>
      </c>
      <c r="L58" s="48">
        <f t="shared" si="0"/>
        <v>18</v>
      </c>
      <c r="M58" s="48">
        <f t="shared" si="0"/>
        <v>123</v>
      </c>
      <c r="N58" s="48">
        <f t="shared" si="0"/>
        <v>0</v>
      </c>
      <c r="O58" s="48">
        <f t="shared" si="0"/>
        <v>0</v>
      </c>
      <c r="P58" s="48">
        <f t="shared" si="0"/>
        <v>0</v>
      </c>
      <c r="Q58" s="48">
        <f t="shared" si="0"/>
        <v>0</v>
      </c>
      <c r="R58" s="48">
        <f t="shared" si="0"/>
        <v>0</v>
      </c>
      <c r="S58" s="48">
        <f t="shared" si="0"/>
        <v>0</v>
      </c>
      <c r="T58" s="48">
        <f t="shared" si="0"/>
        <v>0</v>
      </c>
      <c r="U58" s="48">
        <f t="shared" si="0"/>
        <v>0</v>
      </c>
      <c r="V58" s="49">
        <f>SUM(V15:V56)</f>
        <v>30</v>
      </c>
      <c r="W58" s="48">
        <f aca="true" t="shared" si="1" ref="W58:AI58">SUM(W15:W57)</f>
        <v>27</v>
      </c>
      <c r="X58" s="48">
        <f t="shared" si="1"/>
        <v>0</v>
      </c>
      <c r="Y58" s="48">
        <f t="shared" si="1"/>
        <v>18</v>
      </c>
      <c r="Z58" s="48">
        <f t="shared" si="1"/>
        <v>18</v>
      </c>
      <c r="AA58" s="48">
        <f t="shared" si="1"/>
        <v>117</v>
      </c>
      <c r="AB58" s="48">
        <f t="shared" si="1"/>
        <v>0</v>
      </c>
      <c r="AC58" s="48">
        <f t="shared" si="1"/>
        <v>0</v>
      </c>
      <c r="AD58" s="48">
        <f t="shared" si="1"/>
        <v>0</v>
      </c>
      <c r="AE58" s="48">
        <f t="shared" si="1"/>
        <v>0</v>
      </c>
      <c r="AF58" s="48">
        <f t="shared" si="1"/>
        <v>0</v>
      </c>
      <c r="AG58" s="48">
        <f t="shared" si="1"/>
        <v>0</v>
      </c>
      <c r="AH58" s="48">
        <f t="shared" si="1"/>
        <v>0</v>
      </c>
      <c r="AI58" s="48">
        <f t="shared" si="1"/>
        <v>0</v>
      </c>
      <c r="AJ58" s="49">
        <f>SUM(AJ15:AJ56)</f>
        <v>30</v>
      </c>
      <c r="AK58" s="48">
        <f aca="true" t="shared" si="2" ref="AK58:AW58">SUM(AK15:AK57)</f>
        <v>0</v>
      </c>
      <c r="AL58" s="48">
        <f t="shared" si="2"/>
        <v>0</v>
      </c>
      <c r="AM58" s="48">
        <f t="shared" si="2"/>
        <v>9</v>
      </c>
      <c r="AN58" s="48">
        <f t="shared" si="2"/>
        <v>18</v>
      </c>
      <c r="AO58" s="48">
        <f t="shared" si="2"/>
        <v>117</v>
      </c>
      <c r="AP58" s="48">
        <f t="shared" si="2"/>
        <v>0</v>
      </c>
      <c r="AQ58" s="48">
        <f t="shared" si="2"/>
        <v>0</v>
      </c>
      <c r="AR58" s="48">
        <f t="shared" si="2"/>
        <v>0</v>
      </c>
      <c r="AS58" s="48">
        <f t="shared" si="2"/>
        <v>0</v>
      </c>
      <c r="AT58" s="48">
        <f t="shared" si="2"/>
        <v>0</v>
      </c>
      <c r="AU58" s="48">
        <f t="shared" si="2"/>
        <v>0</v>
      </c>
      <c r="AV58" s="48">
        <f t="shared" si="2"/>
        <v>0</v>
      </c>
      <c r="AW58" s="48">
        <f t="shared" si="2"/>
        <v>0</v>
      </c>
      <c r="AX58" s="49">
        <f>SUM(AX15:AX56)</f>
        <v>26</v>
      </c>
      <c r="AY58" s="48">
        <f aca="true" t="shared" si="3" ref="AY58:BK58">SUM(AY15:AY57)</f>
        <v>18</v>
      </c>
      <c r="AZ58" s="48">
        <f t="shared" si="3"/>
        <v>0</v>
      </c>
      <c r="BA58" s="48">
        <f t="shared" si="3"/>
        <v>0</v>
      </c>
      <c r="BB58" s="48">
        <f t="shared" si="3"/>
        <v>18</v>
      </c>
      <c r="BC58" s="48">
        <f t="shared" si="3"/>
        <v>0</v>
      </c>
      <c r="BD58" s="48">
        <f t="shared" si="3"/>
        <v>0</v>
      </c>
      <c r="BE58" s="48">
        <f t="shared" si="3"/>
        <v>0</v>
      </c>
      <c r="BF58" s="48">
        <f t="shared" si="3"/>
        <v>0</v>
      </c>
      <c r="BG58" s="48">
        <f t="shared" si="3"/>
        <v>0</v>
      </c>
      <c r="BH58" s="48">
        <f t="shared" si="3"/>
        <v>0</v>
      </c>
      <c r="BI58" s="48">
        <f t="shared" si="3"/>
        <v>0</v>
      </c>
      <c r="BJ58" s="48">
        <f t="shared" si="3"/>
        <v>0</v>
      </c>
      <c r="BK58" s="48">
        <f t="shared" si="3"/>
        <v>0</v>
      </c>
      <c r="BL58" s="49">
        <f>SUM(BL15:BL56)</f>
        <v>20</v>
      </c>
      <c r="BM58" s="48">
        <f aca="true" t="shared" si="4" ref="BM58:BY58">SUM(BM15:BM57)</f>
        <v>0</v>
      </c>
      <c r="BN58" s="48">
        <f t="shared" si="4"/>
        <v>0</v>
      </c>
      <c r="BO58" s="48">
        <f t="shared" si="4"/>
        <v>0</v>
      </c>
      <c r="BP58" s="48">
        <f t="shared" si="4"/>
        <v>0</v>
      </c>
      <c r="BQ58" s="48">
        <f t="shared" si="4"/>
        <v>0</v>
      </c>
      <c r="BR58" s="48">
        <f t="shared" si="4"/>
        <v>0</v>
      </c>
      <c r="BS58" s="48">
        <f t="shared" si="4"/>
        <v>0</v>
      </c>
      <c r="BT58" s="48">
        <f t="shared" si="4"/>
        <v>0</v>
      </c>
      <c r="BU58" s="48">
        <f t="shared" si="4"/>
        <v>0</v>
      </c>
      <c r="BV58" s="48">
        <f t="shared" si="4"/>
        <v>0</v>
      </c>
      <c r="BW58" s="48">
        <f t="shared" si="4"/>
        <v>0</v>
      </c>
      <c r="BX58" s="48">
        <f t="shared" si="4"/>
        <v>0</v>
      </c>
      <c r="BY58" s="48">
        <f t="shared" si="4"/>
        <v>0</v>
      </c>
      <c r="BZ58" s="49">
        <f>SUM(BZ15:BZ56)</f>
        <v>0</v>
      </c>
      <c r="CA58" s="48">
        <f aca="true" t="shared" si="5" ref="CA58:CM58">SUM(CA15:CA57)</f>
        <v>0</v>
      </c>
      <c r="CB58" s="48">
        <f t="shared" si="5"/>
        <v>0</v>
      </c>
      <c r="CC58" s="48">
        <f t="shared" si="5"/>
        <v>0</v>
      </c>
      <c r="CD58" s="48">
        <f t="shared" si="5"/>
        <v>0</v>
      </c>
      <c r="CE58" s="48">
        <f t="shared" si="5"/>
        <v>0</v>
      </c>
      <c r="CF58" s="48">
        <f t="shared" si="5"/>
        <v>0</v>
      </c>
      <c r="CG58" s="48">
        <f t="shared" si="5"/>
        <v>0</v>
      </c>
      <c r="CH58" s="48">
        <f t="shared" si="5"/>
        <v>0</v>
      </c>
      <c r="CI58" s="48">
        <f t="shared" si="5"/>
        <v>0</v>
      </c>
      <c r="CJ58" s="48">
        <f t="shared" si="5"/>
        <v>0</v>
      </c>
      <c r="CK58" s="48">
        <f t="shared" si="5"/>
        <v>0</v>
      </c>
      <c r="CL58" s="48">
        <f t="shared" si="5"/>
        <v>0</v>
      </c>
      <c r="CM58" s="48">
        <f t="shared" si="5"/>
        <v>0</v>
      </c>
      <c r="CN58" s="49">
        <f>SUM(CN15:CN56)</f>
        <v>0</v>
      </c>
      <c r="CO58" s="48">
        <f aca="true" t="shared" si="6" ref="CO58:DA58">SUM(CO15:CO57)</f>
        <v>0</v>
      </c>
      <c r="CP58" s="48">
        <f t="shared" si="6"/>
        <v>0</v>
      </c>
      <c r="CQ58" s="48">
        <f t="shared" si="6"/>
        <v>0</v>
      </c>
      <c r="CR58" s="48">
        <f t="shared" si="6"/>
        <v>0</v>
      </c>
      <c r="CS58" s="48">
        <f t="shared" si="6"/>
        <v>0</v>
      </c>
      <c r="CT58" s="48">
        <f t="shared" si="6"/>
        <v>0</v>
      </c>
      <c r="CU58" s="48">
        <f t="shared" si="6"/>
        <v>0</v>
      </c>
      <c r="CV58" s="48">
        <f t="shared" si="6"/>
        <v>0</v>
      </c>
      <c r="CW58" s="48">
        <f t="shared" si="6"/>
        <v>0</v>
      </c>
      <c r="CX58" s="48">
        <f t="shared" si="6"/>
        <v>0</v>
      </c>
      <c r="CY58" s="48">
        <f t="shared" si="6"/>
        <v>0</v>
      </c>
      <c r="CZ58" s="48">
        <f t="shared" si="6"/>
        <v>0</v>
      </c>
      <c r="DA58" s="48">
        <f t="shared" si="6"/>
        <v>0</v>
      </c>
      <c r="DB58" s="49">
        <f>SUM(DB15:DB56)</f>
        <v>0</v>
      </c>
      <c r="DC58" s="48">
        <f aca="true" t="shared" si="7" ref="DC58:DO58">SUM(DC15:DC57)</f>
        <v>0</v>
      </c>
      <c r="DD58" s="48">
        <f t="shared" si="7"/>
        <v>0</v>
      </c>
      <c r="DE58" s="48">
        <f t="shared" si="7"/>
        <v>0</v>
      </c>
      <c r="DF58" s="48">
        <f t="shared" si="7"/>
        <v>0</v>
      </c>
      <c r="DG58" s="48">
        <f t="shared" si="7"/>
        <v>0</v>
      </c>
      <c r="DH58" s="48">
        <f t="shared" si="7"/>
        <v>0</v>
      </c>
      <c r="DI58" s="48">
        <f t="shared" si="7"/>
        <v>0</v>
      </c>
      <c r="DJ58" s="48">
        <f t="shared" si="7"/>
        <v>0</v>
      </c>
      <c r="DK58" s="48">
        <f t="shared" si="7"/>
        <v>0</v>
      </c>
      <c r="DL58" s="48">
        <f t="shared" si="7"/>
        <v>0</v>
      </c>
      <c r="DM58" s="48">
        <f t="shared" si="7"/>
        <v>0</v>
      </c>
      <c r="DN58" s="48">
        <f t="shared" si="7"/>
        <v>0</v>
      </c>
      <c r="DO58" s="48">
        <f t="shared" si="7"/>
        <v>0</v>
      </c>
      <c r="DP58" s="49">
        <f>SUM(DP15:DP56)</f>
        <v>0</v>
      </c>
      <c r="DQ58" s="48">
        <f aca="true" t="shared" si="8" ref="DQ58:EC58">SUM(DQ15:DQ57)</f>
        <v>0</v>
      </c>
      <c r="DR58" s="48">
        <f t="shared" si="8"/>
        <v>0</v>
      </c>
      <c r="DS58" s="48">
        <f t="shared" si="8"/>
        <v>0</v>
      </c>
      <c r="DT58" s="48">
        <f t="shared" si="8"/>
        <v>0</v>
      </c>
      <c r="DU58" s="48">
        <f t="shared" si="8"/>
        <v>0</v>
      </c>
      <c r="DV58" s="48">
        <f t="shared" si="8"/>
        <v>0</v>
      </c>
      <c r="DW58" s="48">
        <f t="shared" si="8"/>
        <v>0</v>
      </c>
      <c r="DX58" s="48">
        <f t="shared" si="8"/>
        <v>0</v>
      </c>
      <c r="DY58" s="48">
        <f t="shared" si="8"/>
        <v>0</v>
      </c>
      <c r="DZ58" s="48">
        <f t="shared" si="8"/>
        <v>0</v>
      </c>
      <c r="EA58" s="48">
        <f t="shared" si="8"/>
        <v>0</v>
      </c>
      <c r="EB58" s="48">
        <f t="shared" si="8"/>
        <v>0</v>
      </c>
      <c r="EC58" s="48">
        <f t="shared" si="8"/>
        <v>0</v>
      </c>
      <c r="ED58" s="49">
        <f>SUM(ED15:ED56)</f>
        <v>0</v>
      </c>
      <c r="EE58" s="48">
        <f aca="true" t="shared" si="9" ref="EE58:EQ58">SUM(EE15:EE57)</f>
        <v>0</v>
      </c>
      <c r="EF58" s="48">
        <f t="shared" si="9"/>
        <v>0</v>
      </c>
      <c r="EG58" s="48">
        <f t="shared" si="9"/>
        <v>0</v>
      </c>
      <c r="EH58" s="48">
        <f t="shared" si="9"/>
        <v>0</v>
      </c>
      <c r="EI58" s="48">
        <f t="shared" si="9"/>
        <v>0</v>
      </c>
      <c r="EJ58" s="48">
        <f t="shared" si="9"/>
        <v>0</v>
      </c>
      <c r="EK58" s="48">
        <f t="shared" si="9"/>
        <v>0</v>
      </c>
      <c r="EL58" s="48">
        <f t="shared" si="9"/>
        <v>0</v>
      </c>
      <c r="EM58" s="48">
        <f t="shared" si="9"/>
        <v>0</v>
      </c>
      <c r="EN58" s="48">
        <f t="shared" si="9"/>
        <v>0</v>
      </c>
      <c r="EO58" s="48">
        <f t="shared" si="9"/>
        <v>0</v>
      </c>
      <c r="EP58" s="48">
        <f t="shared" si="9"/>
        <v>0</v>
      </c>
      <c r="EQ58" s="48">
        <f t="shared" si="9"/>
        <v>0</v>
      </c>
      <c r="ER58" s="49">
        <f>SUM(ER15:ER56)</f>
        <v>0</v>
      </c>
    </row>
    <row r="59" spans="2:148" s="17" customFormat="1" ht="17.25" thickBot="1" thickTop="1">
      <c r="B59" s="224" t="s">
        <v>100</v>
      </c>
      <c r="C59" s="225"/>
      <c r="D59" s="226"/>
      <c r="E59" s="226"/>
      <c r="F59" s="227"/>
      <c r="G59" s="95">
        <f>SUBTOTAL(9,G17,G31,G35,G42,G53,G57)</f>
        <v>551</v>
      </c>
      <c r="H59" s="96">
        <f>SUBTOTAL(9,H17,H31,H35,H42,H53,H57)</f>
        <v>106</v>
      </c>
      <c r="I59" s="220" t="s">
        <v>64</v>
      </c>
      <c r="J59" s="221"/>
      <c r="K59" s="221"/>
      <c r="L59" s="221"/>
      <c r="M59" s="221"/>
      <c r="N59" s="221"/>
      <c r="O59" s="221"/>
      <c r="P59" s="221"/>
      <c r="Q59" s="221"/>
      <c r="R59" s="222"/>
      <c r="S59" s="223"/>
      <c r="T59" s="48">
        <f>SUM(I58:U58)</f>
        <v>191</v>
      </c>
      <c r="U59" s="93" t="s">
        <v>65</v>
      </c>
      <c r="V59" s="50">
        <f>V58</f>
        <v>30</v>
      </c>
      <c r="W59" s="220" t="s">
        <v>66</v>
      </c>
      <c r="X59" s="221"/>
      <c r="Y59" s="221"/>
      <c r="Z59" s="221"/>
      <c r="AA59" s="221"/>
      <c r="AB59" s="221"/>
      <c r="AC59" s="221"/>
      <c r="AD59" s="221"/>
      <c r="AE59" s="221">
        <f>SUM(W58:AI58)</f>
        <v>180</v>
      </c>
      <c r="AF59" s="222"/>
      <c r="AG59" s="223"/>
      <c r="AH59" s="48">
        <f>SUM(W58:AI58)</f>
        <v>180</v>
      </c>
      <c r="AI59" s="91" t="s">
        <v>65</v>
      </c>
      <c r="AJ59" s="92">
        <f>AJ58</f>
        <v>30</v>
      </c>
      <c r="AK59" s="220" t="s">
        <v>67</v>
      </c>
      <c r="AL59" s="221"/>
      <c r="AM59" s="221"/>
      <c r="AN59" s="221"/>
      <c r="AO59" s="221"/>
      <c r="AP59" s="221"/>
      <c r="AQ59" s="221"/>
      <c r="AR59" s="221"/>
      <c r="AS59" s="221">
        <f>SUM(AK58:AW58)</f>
        <v>144</v>
      </c>
      <c r="AT59" s="222"/>
      <c r="AU59" s="223"/>
      <c r="AV59" s="48">
        <f>SUM(AK58:AW58)</f>
        <v>144</v>
      </c>
      <c r="AW59" s="91" t="s">
        <v>65</v>
      </c>
      <c r="AX59" s="94">
        <f>AX58</f>
        <v>26</v>
      </c>
      <c r="AY59" s="220" t="s">
        <v>68</v>
      </c>
      <c r="AZ59" s="221"/>
      <c r="BA59" s="221"/>
      <c r="BB59" s="221"/>
      <c r="BC59" s="221"/>
      <c r="BD59" s="221"/>
      <c r="BE59" s="221"/>
      <c r="BF59" s="221"/>
      <c r="BG59" s="221">
        <f>SUM(AY58:BK58)</f>
        <v>36</v>
      </c>
      <c r="BH59" s="222"/>
      <c r="BI59" s="223"/>
      <c r="BJ59" s="48">
        <f>SUM(AY58:BK58)</f>
        <v>36</v>
      </c>
      <c r="BK59" s="91" t="s">
        <v>65</v>
      </c>
      <c r="BL59" s="94">
        <f>BL58</f>
        <v>20</v>
      </c>
      <c r="BM59" s="220" t="s">
        <v>69</v>
      </c>
      <c r="BN59" s="221"/>
      <c r="BO59" s="221"/>
      <c r="BP59" s="221"/>
      <c r="BQ59" s="221"/>
      <c r="BR59" s="221"/>
      <c r="BS59" s="221"/>
      <c r="BT59" s="221"/>
      <c r="BU59" s="221">
        <f>SUM(BM58:BY58)</f>
        <v>0</v>
      </c>
      <c r="BV59" s="222"/>
      <c r="BW59" s="223"/>
      <c r="BX59" s="48">
        <f>SUM(BM58:BY58)</f>
        <v>0</v>
      </c>
      <c r="BY59" s="91" t="s">
        <v>65</v>
      </c>
      <c r="BZ59" s="94">
        <f>BZ58</f>
        <v>0</v>
      </c>
      <c r="CA59" s="220" t="s">
        <v>70</v>
      </c>
      <c r="CB59" s="221"/>
      <c r="CC59" s="221"/>
      <c r="CD59" s="221"/>
      <c r="CE59" s="221"/>
      <c r="CF59" s="221"/>
      <c r="CG59" s="221"/>
      <c r="CH59" s="221"/>
      <c r="CI59" s="221">
        <f>SUM(CA58:CM58)</f>
        <v>0</v>
      </c>
      <c r="CJ59" s="222"/>
      <c r="CK59" s="223"/>
      <c r="CL59" s="48">
        <f>SUM(CA58:CM58)</f>
        <v>0</v>
      </c>
      <c r="CM59" s="91" t="s">
        <v>65</v>
      </c>
      <c r="CN59" s="94">
        <f>CN58</f>
        <v>0</v>
      </c>
      <c r="CO59" s="220" t="s">
        <v>71</v>
      </c>
      <c r="CP59" s="221"/>
      <c r="CQ59" s="221"/>
      <c r="CR59" s="221"/>
      <c r="CS59" s="221"/>
      <c r="CT59" s="221"/>
      <c r="CU59" s="221"/>
      <c r="CV59" s="221"/>
      <c r="CW59" s="221">
        <f>SUM(CO58:DA58)</f>
        <v>0</v>
      </c>
      <c r="CX59" s="222"/>
      <c r="CY59" s="223"/>
      <c r="CZ59" s="48">
        <f>SUM(CO58:DA58)</f>
        <v>0</v>
      </c>
      <c r="DA59" s="91" t="s">
        <v>65</v>
      </c>
      <c r="DB59" s="94">
        <f>DB58</f>
        <v>0</v>
      </c>
      <c r="DC59" s="220" t="s">
        <v>72</v>
      </c>
      <c r="DD59" s="221"/>
      <c r="DE59" s="221"/>
      <c r="DF59" s="221"/>
      <c r="DG59" s="221"/>
      <c r="DH59" s="221"/>
      <c r="DI59" s="221"/>
      <c r="DJ59" s="221"/>
      <c r="DK59" s="221">
        <f>SUM(DC58:DO58)</f>
        <v>0</v>
      </c>
      <c r="DL59" s="222"/>
      <c r="DM59" s="223"/>
      <c r="DN59" s="48">
        <f>SUM(DC58:DO58)</f>
        <v>0</v>
      </c>
      <c r="DO59" s="91" t="s">
        <v>65</v>
      </c>
      <c r="DP59" s="94">
        <f>DP58</f>
        <v>0</v>
      </c>
      <c r="DQ59" s="220" t="s">
        <v>93</v>
      </c>
      <c r="DR59" s="221"/>
      <c r="DS59" s="221"/>
      <c r="DT59" s="221"/>
      <c r="DU59" s="221"/>
      <c r="DV59" s="221"/>
      <c r="DW59" s="221"/>
      <c r="DX59" s="221"/>
      <c r="DY59" s="221">
        <f>SUM(DQ58:EC58)</f>
        <v>0</v>
      </c>
      <c r="DZ59" s="222"/>
      <c r="EA59" s="223"/>
      <c r="EB59" s="48">
        <f>SUM(DQ58:EC58)</f>
        <v>0</v>
      </c>
      <c r="EC59" s="91" t="s">
        <v>65</v>
      </c>
      <c r="ED59" s="94">
        <f>ED58</f>
        <v>0</v>
      </c>
      <c r="EE59" s="220" t="s">
        <v>94</v>
      </c>
      <c r="EF59" s="221"/>
      <c r="EG59" s="221"/>
      <c r="EH59" s="221"/>
      <c r="EI59" s="221"/>
      <c r="EJ59" s="221"/>
      <c r="EK59" s="221"/>
      <c r="EL59" s="221"/>
      <c r="EM59" s="221">
        <f>SUM(EE58:EQ58)</f>
        <v>0</v>
      </c>
      <c r="EN59" s="222"/>
      <c r="EO59" s="223"/>
      <c r="EP59" s="48">
        <f>SUM(EE58:EQ58)</f>
        <v>0</v>
      </c>
      <c r="EQ59" s="91" t="s">
        <v>65</v>
      </c>
      <c r="ER59" s="94">
        <f>ER58</f>
        <v>0</v>
      </c>
    </row>
    <row r="60" spans="2:148" s="17" customFormat="1" ht="16.5" thickTop="1">
      <c r="B60" s="301" t="s">
        <v>62</v>
      </c>
      <c r="C60" s="222"/>
      <c r="D60" s="222"/>
      <c r="E60" s="222"/>
      <c r="F60" s="222"/>
      <c r="G60" s="222"/>
      <c r="H60" s="22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7"/>
      <c r="W60" s="36"/>
      <c r="X60" s="36"/>
      <c r="Y60" s="36"/>
      <c r="Z60" s="36"/>
      <c r="AA60" s="36"/>
      <c r="AB60" s="36"/>
      <c r="AC60" s="36"/>
      <c r="AD60" s="36"/>
      <c r="AE60" s="36"/>
      <c r="AF60" s="38"/>
      <c r="AG60" s="38"/>
      <c r="AH60" s="38"/>
      <c r="AI60" s="38"/>
      <c r="AJ60" s="37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7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7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7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7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7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7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7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7"/>
    </row>
    <row r="61" spans="2:148" s="17" customFormat="1" ht="18.75">
      <c r="B61" s="53" t="s">
        <v>115</v>
      </c>
      <c r="C61" s="82" t="s">
        <v>171</v>
      </c>
      <c r="D61" s="83"/>
      <c r="E61" s="83"/>
      <c r="F61" s="83"/>
      <c r="G61" s="89">
        <f>SUM(I61:U61,W61:AI61,AK61:AW61,AY61:BK61,BM61:BY61,CA61:CM61,CO61:DA61,DC61:DO61,DQ61:EC61,EE61:EQ61)</f>
        <v>210</v>
      </c>
      <c r="H61" s="90">
        <v>14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U61" s="67"/>
      <c r="V61" s="68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7"/>
      <c r="AI61" s="67"/>
      <c r="AJ61" s="68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7"/>
      <c r="AV61" s="67"/>
      <c r="AW61" s="67">
        <v>60</v>
      </c>
      <c r="AX61" s="68">
        <v>4</v>
      </c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7"/>
      <c r="BJ61" s="67"/>
      <c r="BK61" s="67">
        <v>150</v>
      </c>
      <c r="BL61" s="68">
        <v>10</v>
      </c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67"/>
      <c r="BY61" s="67"/>
      <c r="BZ61" s="68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7"/>
      <c r="CL61" s="67"/>
      <c r="CM61" s="67"/>
      <c r="CN61" s="68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7"/>
      <c r="CZ61" s="67"/>
      <c r="DA61" s="67"/>
      <c r="DB61" s="68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7"/>
      <c r="DN61" s="67"/>
      <c r="DO61" s="67"/>
      <c r="DP61" s="68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7"/>
      <c r="EB61" s="67"/>
      <c r="EC61" s="67"/>
      <c r="ED61" s="68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7"/>
      <c r="EP61" s="67"/>
      <c r="EQ61" s="67"/>
      <c r="ER61" s="68"/>
    </row>
    <row r="62" spans="2:148" s="17" customFormat="1" ht="15.75">
      <c r="B62" s="53"/>
      <c r="C62" s="82"/>
      <c r="D62" s="83"/>
      <c r="E62" s="83"/>
      <c r="F62" s="83"/>
      <c r="G62" s="89">
        <f>SUM(I62:U62,W62:AI62,AK62:AW62,AY62:BK62,BM62:BY62,CA62:CM62,CO62:DA62,DC62:DO62,DQ62:EC62,EE62:EQ62)</f>
        <v>0</v>
      </c>
      <c r="H62" s="90">
        <f>SUM(V62,AJ62,AX62,BL62,BZ62,CN62,DB62,DP62,ED62,ER62)</f>
        <v>0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  <c r="U62" s="67"/>
      <c r="V62" s="68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7"/>
      <c r="AI62" s="67"/>
      <c r="AJ62" s="68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7"/>
      <c r="AV62" s="67"/>
      <c r="AW62" s="67"/>
      <c r="AX62" s="68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7"/>
      <c r="BJ62" s="67"/>
      <c r="BK62" s="67"/>
      <c r="BL62" s="68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7"/>
      <c r="BX62" s="67"/>
      <c r="BY62" s="67"/>
      <c r="BZ62" s="68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7"/>
      <c r="CL62" s="67"/>
      <c r="CM62" s="67"/>
      <c r="CN62" s="68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7"/>
      <c r="CZ62" s="67"/>
      <c r="DA62" s="67"/>
      <c r="DB62" s="68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7"/>
      <c r="DN62" s="67"/>
      <c r="DO62" s="67"/>
      <c r="DP62" s="68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7"/>
      <c r="EB62" s="67"/>
      <c r="EC62" s="67"/>
      <c r="ED62" s="68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7"/>
      <c r="EP62" s="67"/>
      <c r="EQ62" s="67"/>
      <c r="ER62" s="68"/>
    </row>
    <row r="63" spans="2:148" s="17" customFormat="1" ht="15.75">
      <c r="B63" s="236" t="s">
        <v>18</v>
      </c>
      <c r="C63" s="237"/>
      <c r="D63" s="221"/>
      <c r="E63" s="221"/>
      <c r="F63" s="238"/>
      <c r="G63" s="47">
        <f aca="true" t="shared" si="10" ref="G63:AL63">SUM(G61:G62)</f>
        <v>210</v>
      </c>
      <c r="H63" s="47">
        <f t="shared" si="10"/>
        <v>14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5">
        <f t="shared" si="10"/>
        <v>0</v>
      </c>
      <c r="R63" s="25">
        <f t="shared" si="10"/>
        <v>0</v>
      </c>
      <c r="S63" s="25">
        <f t="shared" si="10"/>
        <v>0</v>
      </c>
      <c r="T63" s="25">
        <f t="shared" si="10"/>
        <v>0</v>
      </c>
      <c r="U63" s="25">
        <f t="shared" si="10"/>
        <v>0</v>
      </c>
      <c r="V63" s="24">
        <f t="shared" si="10"/>
        <v>0</v>
      </c>
      <c r="W63" s="25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5">
        <f t="shared" si="10"/>
        <v>0</v>
      </c>
      <c r="AB63" s="25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5">
        <f t="shared" si="10"/>
        <v>0</v>
      </c>
      <c r="AG63" s="25">
        <f t="shared" si="10"/>
        <v>0</v>
      </c>
      <c r="AH63" s="25">
        <f t="shared" si="10"/>
        <v>0</v>
      </c>
      <c r="AI63" s="25">
        <f t="shared" si="10"/>
        <v>0</v>
      </c>
      <c r="AJ63" s="24">
        <f t="shared" si="10"/>
        <v>0</v>
      </c>
      <c r="AK63" s="25">
        <f t="shared" si="10"/>
        <v>0</v>
      </c>
      <c r="AL63" s="25">
        <f t="shared" si="10"/>
        <v>0</v>
      </c>
      <c r="AM63" s="25">
        <f aca="true" t="shared" si="11" ref="AM63:BR63">SUM(AM61:AM62)</f>
        <v>0</v>
      </c>
      <c r="AN63" s="25">
        <f t="shared" si="11"/>
        <v>0</v>
      </c>
      <c r="AO63" s="25">
        <f t="shared" si="11"/>
        <v>0</v>
      </c>
      <c r="AP63" s="25">
        <f t="shared" si="11"/>
        <v>0</v>
      </c>
      <c r="AQ63" s="25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5">
        <f t="shared" si="11"/>
        <v>0</v>
      </c>
      <c r="AV63" s="25">
        <f t="shared" si="11"/>
        <v>0</v>
      </c>
      <c r="AW63" s="25">
        <f t="shared" si="11"/>
        <v>60</v>
      </c>
      <c r="AX63" s="24">
        <f t="shared" si="11"/>
        <v>4</v>
      </c>
      <c r="AY63" s="25">
        <f t="shared" si="11"/>
        <v>0</v>
      </c>
      <c r="AZ63" s="25">
        <f t="shared" si="11"/>
        <v>0</v>
      </c>
      <c r="BA63" s="25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5">
        <f t="shared" si="11"/>
        <v>0</v>
      </c>
      <c r="BF63" s="25">
        <f t="shared" si="11"/>
        <v>0</v>
      </c>
      <c r="BG63" s="25">
        <f t="shared" si="11"/>
        <v>0</v>
      </c>
      <c r="BH63" s="25">
        <f t="shared" si="11"/>
        <v>0</v>
      </c>
      <c r="BI63" s="25">
        <f t="shared" si="11"/>
        <v>0</v>
      </c>
      <c r="BJ63" s="25">
        <f t="shared" si="11"/>
        <v>0</v>
      </c>
      <c r="BK63" s="25">
        <f t="shared" si="11"/>
        <v>150</v>
      </c>
      <c r="BL63" s="24">
        <f t="shared" si="11"/>
        <v>10</v>
      </c>
      <c r="BM63" s="25">
        <f t="shared" si="11"/>
        <v>0</v>
      </c>
      <c r="BN63" s="25">
        <f t="shared" si="11"/>
        <v>0</v>
      </c>
      <c r="BO63" s="25">
        <f t="shared" si="11"/>
        <v>0</v>
      </c>
      <c r="BP63" s="25">
        <f t="shared" si="11"/>
        <v>0</v>
      </c>
      <c r="BQ63" s="25">
        <f t="shared" si="11"/>
        <v>0</v>
      </c>
      <c r="BR63" s="25">
        <f t="shared" si="11"/>
        <v>0</v>
      </c>
      <c r="BS63" s="25">
        <f aca="true" t="shared" si="12" ref="BS63:CX63">SUM(BS61:BS62)</f>
        <v>0</v>
      </c>
      <c r="BT63" s="25">
        <f t="shared" si="12"/>
        <v>0</v>
      </c>
      <c r="BU63" s="25">
        <f t="shared" si="12"/>
        <v>0</v>
      </c>
      <c r="BV63" s="25">
        <f t="shared" si="12"/>
        <v>0</v>
      </c>
      <c r="BW63" s="25">
        <f t="shared" si="12"/>
        <v>0</v>
      </c>
      <c r="BX63" s="25">
        <f t="shared" si="12"/>
        <v>0</v>
      </c>
      <c r="BY63" s="25">
        <f t="shared" si="12"/>
        <v>0</v>
      </c>
      <c r="BZ63" s="24">
        <f t="shared" si="12"/>
        <v>0</v>
      </c>
      <c r="CA63" s="25">
        <f t="shared" si="12"/>
        <v>0</v>
      </c>
      <c r="CB63" s="25">
        <f t="shared" si="12"/>
        <v>0</v>
      </c>
      <c r="CC63" s="25">
        <f t="shared" si="12"/>
        <v>0</v>
      </c>
      <c r="CD63" s="25">
        <f t="shared" si="12"/>
        <v>0</v>
      </c>
      <c r="CE63" s="25">
        <f t="shared" si="12"/>
        <v>0</v>
      </c>
      <c r="CF63" s="25">
        <f t="shared" si="12"/>
        <v>0</v>
      </c>
      <c r="CG63" s="25">
        <f t="shared" si="12"/>
        <v>0</v>
      </c>
      <c r="CH63" s="25">
        <f t="shared" si="12"/>
        <v>0</v>
      </c>
      <c r="CI63" s="25">
        <f t="shared" si="12"/>
        <v>0</v>
      </c>
      <c r="CJ63" s="25">
        <f t="shared" si="12"/>
        <v>0</v>
      </c>
      <c r="CK63" s="25">
        <f t="shared" si="12"/>
        <v>0</v>
      </c>
      <c r="CL63" s="25">
        <f t="shared" si="12"/>
        <v>0</v>
      </c>
      <c r="CM63" s="25">
        <f t="shared" si="12"/>
        <v>0</v>
      </c>
      <c r="CN63" s="24">
        <f t="shared" si="12"/>
        <v>0</v>
      </c>
      <c r="CO63" s="25">
        <f t="shared" si="12"/>
        <v>0</v>
      </c>
      <c r="CP63" s="25">
        <f t="shared" si="12"/>
        <v>0</v>
      </c>
      <c r="CQ63" s="25">
        <f t="shared" si="12"/>
        <v>0</v>
      </c>
      <c r="CR63" s="25">
        <f t="shared" si="12"/>
        <v>0</v>
      </c>
      <c r="CS63" s="25">
        <f t="shared" si="12"/>
        <v>0</v>
      </c>
      <c r="CT63" s="25">
        <f t="shared" si="12"/>
        <v>0</v>
      </c>
      <c r="CU63" s="25">
        <f t="shared" si="12"/>
        <v>0</v>
      </c>
      <c r="CV63" s="25">
        <f t="shared" si="12"/>
        <v>0</v>
      </c>
      <c r="CW63" s="25">
        <f t="shared" si="12"/>
        <v>0</v>
      </c>
      <c r="CX63" s="25">
        <f t="shared" si="12"/>
        <v>0</v>
      </c>
      <c r="CY63" s="25">
        <f aca="true" t="shared" si="13" ref="CY63:ED63">SUM(CY61:CY62)</f>
        <v>0</v>
      </c>
      <c r="CZ63" s="25">
        <f t="shared" si="13"/>
        <v>0</v>
      </c>
      <c r="DA63" s="25">
        <f t="shared" si="13"/>
        <v>0</v>
      </c>
      <c r="DB63" s="24">
        <f t="shared" si="13"/>
        <v>0</v>
      </c>
      <c r="DC63" s="25">
        <f t="shared" si="13"/>
        <v>0</v>
      </c>
      <c r="DD63" s="25">
        <f t="shared" si="13"/>
        <v>0</v>
      </c>
      <c r="DE63" s="25">
        <f t="shared" si="13"/>
        <v>0</v>
      </c>
      <c r="DF63" s="25">
        <f t="shared" si="13"/>
        <v>0</v>
      </c>
      <c r="DG63" s="25">
        <f t="shared" si="13"/>
        <v>0</v>
      </c>
      <c r="DH63" s="25">
        <f t="shared" si="13"/>
        <v>0</v>
      </c>
      <c r="DI63" s="25">
        <f t="shared" si="13"/>
        <v>0</v>
      </c>
      <c r="DJ63" s="25">
        <f t="shared" si="13"/>
        <v>0</v>
      </c>
      <c r="DK63" s="25">
        <f t="shared" si="13"/>
        <v>0</v>
      </c>
      <c r="DL63" s="25">
        <f t="shared" si="13"/>
        <v>0</v>
      </c>
      <c r="DM63" s="25">
        <f t="shared" si="13"/>
        <v>0</v>
      </c>
      <c r="DN63" s="25">
        <f t="shared" si="13"/>
        <v>0</v>
      </c>
      <c r="DO63" s="25">
        <f t="shared" si="13"/>
        <v>0</v>
      </c>
      <c r="DP63" s="24">
        <f t="shared" si="13"/>
        <v>0</v>
      </c>
      <c r="DQ63" s="25">
        <f t="shared" si="13"/>
        <v>0</v>
      </c>
      <c r="DR63" s="25">
        <f t="shared" si="13"/>
        <v>0</v>
      </c>
      <c r="DS63" s="25">
        <f t="shared" si="13"/>
        <v>0</v>
      </c>
      <c r="DT63" s="25">
        <f t="shared" si="13"/>
        <v>0</v>
      </c>
      <c r="DU63" s="25">
        <f t="shared" si="13"/>
        <v>0</v>
      </c>
      <c r="DV63" s="25">
        <f t="shared" si="13"/>
        <v>0</v>
      </c>
      <c r="DW63" s="25">
        <f t="shared" si="13"/>
        <v>0</v>
      </c>
      <c r="DX63" s="25">
        <f t="shared" si="13"/>
        <v>0</v>
      </c>
      <c r="DY63" s="25">
        <f t="shared" si="13"/>
        <v>0</v>
      </c>
      <c r="DZ63" s="25">
        <f t="shared" si="13"/>
        <v>0</v>
      </c>
      <c r="EA63" s="25">
        <f t="shared" si="13"/>
        <v>0</v>
      </c>
      <c r="EB63" s="25">
        <f t="shared" si="13"/>
        <v>0</v>
      </c>
      <c r="EC63" s="25">
        <f t="shared" si="13"/>
        <v>0</v>
      </c>
      <c r="ED63" s="24">
        <f t="shared" si="13"/>
        <v>0</v>
      </c>
      <c r="EE63" s="25">
        <f aca="true" t="shared" si="14" ref="EE63:ER63">SUM(EE61:EE62)</f>
        <v>0</v>
      </c>
      <c r="EF63" s="25">
        <f t="shared" si="14"/>
        <v>0</v>
      </c>
      <c r="EG63" s="25">
        <f t="shared" si="14"/>
        <v>0</v>
      </c>
      <c r="EH63" s="25">
        <f t="shared" si="14"/>
        <v>0</v>
      </c>
      <c r="EI63" s="25">
        <f t="shared" si="14"/>
        <v>0</v>
      </c>
      <c r="EJ63" s="25">
        <f t="shared" si="14"/>
        <v>0</v>
      </c>
      <c r="EK63" s="25">
        <f t="shared" si="14"/>
        <v>0</v>
      </c>
      <c r="EL63" s="25">
        <f t="shared" si="14"/>
        <v>0</v>
      </c>
      <c r="EM63" s="25">
        <f t="shared" si="14"/>
        <v>0</v>
      </c>
      <c r="EN63" s="25">
        <f t="shared" si="14"/>
        <v>0</v>
      </c>
      <c r="EO63" s="25">
        <f t="shared" si="14"/>
        <v>0</v>
      </c>
      <c r="EP63" s="25">
        <f t="shared" si="14"/>
        <v>0</v>
      </c>
      <c r="EQ63" s="25">
        <f t="shared" si="14"/>
        <v>0</v>
      </c>
      <c r="ER63" s="24">
        <f t="shared" si="14"/>
        <v>0</v>
      </c>
    </row>
    <row r="64" spans="2:148" s="17" customFormat="1" ht="16.5" thickBot="1">
      <c r="B64" s="232" t="s">
        <v>57</v>
      </c>
      <c r="C64" s="233"/>
      <c r="D64" s="233"/>
      <c r="E64" s="233"/>
      <c r="F64" s="233"/>
      <c r="G64" s="234"/>
      <c r="H64" s="235"/>
      <c r="I64" s="220" t="s">
        <v>64</v>
      </c>
      <c r="J64" s="221"/>
      <c r="K64" s="221"/>
      <c r="L64" s="221"/>
      <c r="M64" s="221"/>
      <c r="N64" s="221"/>
      <c r="O64" s="221"/>
      <c r="P64" s="221"/>
      <c r="Q64" s="221"/>
      <c r="R64" s="222"/>
      <c r="S64" s="223"/>
      <c r="T64" s="48">
        <f>SUM(I63:U63)</f>
        <v>0</v>
      </c>
      <c r="U64" s="93" t="s">
        <v>65</v>
      </c>
      <c r="V64" s="50">
        <f>V63</f>
        <v>0</v>
      </c>
      <c r="W64" s="220" t="s">
        <v>66</v>
      </c>
      <c r="X64" s="221"/>
      <c r="Y64" s="221"/>
      <c r="Z64" s="221"/>
      <c r="AA64" s="221"/>
      <c r="AB64" s="221"/>
      <c r="AC64" s="221"/>
      <c r="AD64" s="221"/>
      <c r="AE64" s="221"/>
      <c r="AF64" s="222"/>
      <c r="AG64" s="223"/>
      <c r="AH64" s="25">
        <f>SUM(W63:AI63)</f>
        <v>0</v>
      </c>
      <c r="AI64" s="26" t="s">
        <v>65</v>
      </c>
      <c r="AJ64" s="50">
        <f>AJ63</f>
        <v>0</v>
      </c>
      <c r="AK64" s="220" t="s">
        <v>67</v>
      </c>
      <c r="AL64" s="221"/>
      <c r="AM64" s="221"/>
      <c r="AN64" s="221"/>
      <c r="AO64" s="221"/>
      <c r="AP64" s="221"/>
      <c r="AQ64" s="221"/>
      <c r="AR64" s="221"/>
      <c r="AS64" s="221"/>
      <c r="AT64" s="222"/>
      <c r="AU64" s="223"/>
      <c r="AV64" s="25">
        <f>SUM(AK63:AW63)</f>
        <v>60</v>
      </c>
      <c r="AW64" s="26" t="s">
        <v>65</v>
      </c>
      <c r="AX64" s="50">
        <f>AX63</f>
        <v>4</v>
      </c>
      <c r="AY64" s="220" t="s">
        <v>68</v>
      </c>
      <c r="AZ64" s="221"/>
      <c r="BA64" s="221"/>
      <c r="BB64" s="221"/>
      <c r="BC64" s="221"/>
      <c r="BD64" s="221"/>
      <c r="BE64" s="221"/>
      <c r="BF64" s="221"/>
      <c r="BG64" s="221"/>
      <c r="BH64" s="222"/>
      <c r="BI64" s="223"/>
      <c r="BJ64" s="25">
        <f>SUM(AY63:BK63)</f>
        <v>150</v>
      </c>
      <c r="BK64" s="26" t="s">
        <v>65</v>
      </c>
      <c r="BL64" s="50">
        <f>BL63</f>
        <v>10</v>
      </c>
      <c r="BM64" s="220" t="s">
        <v>69</v>
      </c>
      <c r="BN64" s="221"/>
      <c r="BO64" s="221"/>
      <c r="BP64" s="221"/>
      <c r="BQ64" s="221"/>
      <c r="BR64" s="221"/>
      <c r="BS64" s="221"/>
      <c r="BT64" s="221"/>
      <c r="BU64" s="221"/>
      <c r="BV64" s="222"/>
      <c r="BW64" s="223"/>
      <c r="BX64" s="25">
        <f>SUM(BM63:BY63)</f>
        <v>0</v>
      </c>
      <c r="BY64" s="26" t="s">
        <v>65</v>
      </c>
      <c r="BZ64" s="50">
        <f>BZ63</f>
        <v>0</v>
      </c>
      <c r="CA64" s="220" t="s">
        <v>70</v>
      </c>
      <c r="CB64" s="221"/>
      <c r="CC64" s="221"/>
      <c r="CD64" s="221"/>
      <c r="CE64" s="221"/>
      <c r="CF64" s="221"/>
      <c r="CG64" s="221"/>
      <c r="CH64" s="221"/>
      <c r="CI64" s="221"/>
      <c r="CJ64" s="222"/>
      <c r="CK64" s="223"/>
      <c r="CL64" s="25">
        <f>SUM(CA63:CM63)</f>
        <v>0</v>
      </c>
      <c r="CM64" s="26" t="s">
        <v>65</v>
      </c>
      <c r="CN64" s="50">
        <f>CN63</f>
        <v>0</v>
      </c>
      <c r="CO64" s="220" t="s">
        <v>71</v>
      </c>
      <c r="CP64" s="221"/>
      <c r="CQ64" s="221"/>
      <c r="CR64" s="221"/>
      <c r="CS64" s="221"/>
      <c r="CT64" s="221"/>
      <c r="CU64" s="221"/>
      <c r="CV64" s="221"/>
      <c r="CW64" s="221"/>
      <c r="CX64" s="222"/>
      <c r="CY64" s="223"/>
      <c r="CZ64" s="25">
        <f>SUM(CO63:DA63)</f>
        <v>0</v>
      </c>
      <c r="DA64" s="26" t="s">
        <v>65</v>
      </c>
      <c r="DB64" s="50">
        <f>DB63</f>
        <v>0</v>
      </c>
      <c r="DC64" s="220" t="s">
        <v>72</v>
      </c>
      <c r="DD64" s="221"/>
      <c r="DE64" s="221"/>
      <c r="DF64" s="221"/>
      <c r="DG64" s="221"/>
      <c r="DH64" s="221"/>
      <c r="DI64" s="221"/>
      <c r="DJ64" s="221"/>
      <c r="DK64" s="221"/>
      <c r="DL64" s="222"/>
      <c r="DM64" s="223"/>
      <c r="DN64" s="25">
        <f>SUM(DC63:DO63)</f>
        <v>0</v>
      </c>
      <c r="DO64" s="26" t="s">
        <v>65</v>
      </c>
      <c r="DP64" s="50">
        <f>DP63</f>
        <v>0</v>
      </c>
      <c r="DQ64" s="220" t="s">
        <v>93</v>
      </c>
      <c r="DR64" s="221"/>
      <c r="DS64" s="221"/>
      <c r="DT64" s="221"/>
      <c r="DU64" s="221"/>
      <c r="DV64" s="221"/>
      <c r="DW64" s="221"/>
      <c r="DX64" s="221"/>
      <c r="DY64" s="221"/>
      <c r="DZ64" s="222"/>
      <c r="EA64" s="223"/>
      <c r="EB64" s="25">
        <f>SUM(DQ63:EC63)</f>
        <v>0</v>
      </c>
      <c r="EC64" s="26" t="s">
        <v>65</v>
      </c>
      <c r="ED64" s="50">
        <f>ED63</f>
        <v>0</v>
      </c>
      <c r="EE64" s="220" t="s">
        <v>94</v>
      </c>
      <c r="EF64" s="221"/>
      <c r="EG64" s="221"/>
      <c r="EH64" s="221"/>
      <c r="EI64" s="221"/>
      <c r="EJ64" s="221"/>
      <c r="EK64" s="221"/>
      <c r="EL64" s="221"/>
      <c r="EM64" s="221"/>
      <c r="EN64" s="222"/>
      <c r="EO64" s="223"/>
      <c r="EP64" s="25">
        <f>SUM(EE63:EQ63)</f>
        <v>0</v>
      </c>
      <c r="EQ64" s="26" t="s">
        <v>65</v>
      </c>
      <c r="ER64" s="50">
        <f>ER63</f>
        <v>0</v>
      </c>
    </row>
    <row r="65" spans="2:148" s="17" customFormat="1" ht="17.25" thickBot="1" thickTop="1">
      <c r="B65" s="224" t="s">
        <v>101</v>
      </c>
      <c r="C65" s="225"/>
      <c r="D65" s="226"/>
      <c r="E65" s="226"/>
      <c r="F65" s="227"/>
      <c r="G65" s="95">
        <f>SUBTOTAL(9,G17,G31,G35,G42,G53,G57,G63)</f>
        <v>761</v>
      </c>
      <c r="H65" s="96">
        <f>SUBTOTAL(9,H17,H31,H35,H42,H53,H57,H63)</f>
        <v>120</v>
      </c>
      <c r="I65" s="220" t="s">
        <v>73</v>
      </c>
      <c r="J65" s="221"/>
      <c r="K65" s="221"/>
      <c r="L65" s="221"/>
      <c r="M65" s="221"/>
      <c r="N65" s="221"/>
      <c r="O65" s="221"/>
      <c r="P65" s="221"/>
      <c r="Q65" s="221"/>
      <c r="R65" s="222"/>
      <c r="S65" s="223"/>
      <c r="T65" s="25">
        <f>SUM(T59,T64)</f>
        <v>191</v>
      </c>
      <c r="U65" s="28" t="s">
        <v>65</v>
      </c>
      <c r="V65" s="51">
        <f>SUM(V59,V64)</f>
        <v>30</v>
      </c>
      <c r="W65" s="220" t="s">
        <v>80</v>
      </c>
      <c r="X65" s="221"/>
      <c r="Y65" s="221"/>
      <c r="Z65" s="221"/>
      <c r="AA65" s="221"/>
      <c r="AB65" s="221"/>
      <c r="AC65" s="221"/>
      <c r="AD65" s="221"/>
      <c r="AE65" s="221"/>
      <c r="AF65" s="222"/>
      <c r="AG65" s="223"/>
      <c r="AH65" s="25">
        <f>SUM(AH59,AH64)</f>
        <v>180</v>
      </c>
      <c r="AI65" s="28" t="s">
        <v>65</v>
      </c>
      <c r="AJ65" s="51">
        <f>SUM(AJ59,AJ64)</f>
        <v>30</v>
      </c>
      <c r="AK65" s="220" t="s">
        <v>79</v>
      </c>
      <c r="AL65" s="221"/>
      <c r="AM65" s="221"/>
      <c r="AN65" s="221"/>
      <c r="AO65" s="221"/>
      <c r="AP65" s="221"/>
      <c r="AQ65" s="221"/>
      <c r="AR65" s="221"/>
      <c r="AS65" s="221"/>
      <c r="AT65" s="222"/>
      <c r="AU65" s="223"/>
      <c r="AV65" s="25">
        <f>SUM(AV59,AV64)</f>
        <v>204</v>
      </c>
      <c r="AW65" s="28" t="s">
        <v>65</v>
      </c>
      <c r="AX65" s="51">
        <f>SUM(AX59,AX64)</f>
        <v>30</v>
      </c>
      <c r="AY65" s="220" t="s">
        <v>78</v>
      </c>
      <c r="AZ65" s="221"/>
      <c r="BA65" s="221"/>
      <c r="BB65" s="221"/>
      <c r="BC65" s="221"/>
      <c r="BD65" s="221"/>
      <c r="BE65" s="221"/>
      <c r="BF65" s="221"/>
      <c r="BG65" s="221"/>
      <c r="BH65" s="222"/>
      <c r="BI65" s="223"/>
      <c r="BJ65" s="25">
        <f>SUM(BJ59,BJ64)</f>
        <v>186</v>
      </c>
      <c r="BK65" s="28" t="s">
        <v>65</v>
      </c>
      <c r="BL65" s="51">
        <f>SUM(BL59,BL64)</f>
        <v>30</v>
      </c>
      <c r="BM65" s="220" t="s">
        <v>77</v>
      </c>
      <c r="BN65" s="221"/>
      <c r="BO65" s="221"/>
      <c r="BP65" s="221"/>
      <c r="BQ65" s="221"/>
      <c r="BR65" s="221"/>
      <c r="BS65" s="221"/>
      <c r="BT65" s="221"/>
      <c r="BU65" s="221"/>
      <c r="BV65" s="222"/>
      <c r="BW65" s="223"/>
      <c r="BX65" s="25">
        <f>SUM(BX59,BX64)</f>
        <v>0</v>
      </c>
      <c r="BY65" s="28" t="s">
        <v>65</v>
      </c>
      <c r="BZ65" s="51">
        <f>SUM(BZ59,BZ64)</f>
        <v>0</v>
      </c>
      <c r="CA65" s="220" t="s">
        <v>76</v>
      </c>
      <c r="CB65" s="221"/>
      <c r="CC65" s="221"/>
      <c r="CD65" s="221"/>
      <c r="CE65" s="221"/>
      <c r="CF65" s="221"/>
      <c r="CG65" s="221"/>
      <c r="CH65" s="221"/>
      <c r="CI65" s="221"/>
      <c r="CJ65" s="222"/>
      <c r="CK65" s="223"/>
      <c r="CL65" s="25">
        <f>SUM(CL59,CL64)</f>
        <v>0</v>
      </c>
      <c r="CM65" s="28" t="s">
        <v>65</v>
      </c>
      <c r="CN65" s="51">
        <f>SUM(CN59,CN64)</f>
        <v>0</v>
      </c>
      <c r="CO65" s="220" t="s">
        <v>75</v>
      </c>
      <c r="CP65" s="221"/>
      <c r="CQ65" s="221"/>
      <c r="CR65" s="221"/>
      <c r="CS65" s="221"/>
      <c r="CT65" s="221"/>
      <c r="CU65" s="221"/>
      <c r="CV65" s="221"/>
      <c r="CW65" s="221"/>
      <c r="CX65" s="222"/>
      <c r="CY65" s="223"/>
      <c r="CZ65" s="25">
        <f>SUM(CZ59,CZ64)</f>
        <v>0</v>
      </c>
      <c r="DA65" s="28" t="s">
        <v>65</v>
      </c>
      <c r="DB65" s="51">
        <f>SUM(DB59,DB64)</f>
        <v>0</v>
      </c>
      <c r="DC65" s="220" t="s">
        <v>74</v>
      </c>
      <c r="DD65" s="221"/>
      <c r="DE65" s="221"/>
      <c r="DF65" s="221"/>
      <c r="DG65" s="221"/>
      <c r="DH65" s="221"/>
      <c r="DI65" s="221"/>
      <c r="DJ65" s="221"/>
      <c r="DK65" s="221"/>
      <c r="DL65" s="222"/>
      <c r="DM65" s="223"/>
      <c r="DN65" s="86">
        <f>SUM(DN59,DN64)</f>
        <v>0</v>
      </c>
      <c r="DO65" s="28" t="s">
        <v>65</v>
      </c>
      <c r="DP65" s="51">
        <f>SUM(DP59,DP64)</f>
        <v>0</v>
      </c>
      <c r="DQ65" s="220" t="s">
        <v>95</v>
      </c>
      <c r="DR65" s="221"/>
      <c r="DS65" s="221"/>
      <c r="DT65" s="221"/>
      <c r="DU65" s="221"/>
      <c r="DV65" s="221"/>
      <c r="DW65" s="221"/>
      <c r="DX65" s="221"/>
      <c r="DY65" s="221"/>
      <c r="DZ65" s="222"/>
      <c r="EA65" s="223"/>
      <c r="EB65" s="25">
        <f>SUM(EB59,EB64)</f>
        <v>0</v>
      </c>
      <c r="EC65" s="28" t="s">
        <v>65</v>
      </c>
      <c r="ED65" s="51">
        <f>SUM(ED59,ED64)</f>
        <v>0</v>
      </c>
      <c r="EE65" s="220" t="s">
        <v>96</v>
      </c>
      <c r="EF65" s="221"/>
      <c r="EG65" s="221"/>
      <c r="EH65" s="221"/>
      <c r="EI65" s="221"/>
      <c r="EJ65" s="221"/>
      <c r="EK65" s="221"/>
      <c r="EL65" s="221"/>
      <c r="EM65" s="221"/>
      <c r="EN65" s="222"/>
      <c r="EO65" s="223"/>
      <c r="EP65" s="25">
        <f>SUM(EP59,EP64)</f>
        <v>0</v>
      </c>
      <c r="EQ65" s="28" t="s">
        <v>65</v>
      </c>
      <c r="ER65" s="51">
        <f>SUM(ER59,ER64)</f>
        <v>0</v>
      </c>
    </row>
    <row r="66" spans="3:7" ht="13.5" thickTop="1">
      <c r="C66" s="295" t="s">
        <v>226</v>
      </c>
      <c r="D66" s="296"/>
      <c r="E66" s="296"/>
      <c r="F66" s="296"/>
      <c r="G66" s="297"/>
    </row>
    <row r="67" spans="3:7" ht="12.75">
      <c r="C67" s="298"/>
      <c r="D67" s="299"/>
      <c r="E67" s="299"/>
      <c r="F67" s="299"/>
      <c r="G67" s="300"/>
    </row>
    <row r="69" spans="1:106" ht="12.75">
      <c r="A69" s="217" t="s">
        <v>45</v>
      </c>
      <c r="B69" s="218"/>
      <c r="C69" s="219" t="s">
        <v>103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</row>
    <row r="70" spans="1:134" ht="12.75">
      <c r="A70" s="29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</row>
    <row r="71" spans="1:120" ht="12.75">
      <c r="A71" s="211" t="s">
        <v>83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3"/>
    </row>
    <row r="72" spans="1:80" s="284" customFormat="1" ht="12.75" customHeight="1">
      <c r="A72" s="284" t="s">
        <v>164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</row>
    <row r="73" spans="1:80" s="302" customFormat="1" ht="12.75" customHeight="1">
      <c r="A73" s="302" t="s">
        <v>165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</row>
    <row r="74" spans="1:56" s="1" customFormat="1" ht="12.75">
      <c r="A74" s="286" t="s">
        <v>166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</row>
    <row r="75" s="292" customFormat="1" ht="12.75">
      <c r="A75" s="286" t="s">
        <v>167</v>
      </c>
    </row>
    <row r="76" s="1" customFormat="1" ht="12.75">
      <c r="A76" s="167" t="s">
        <v>168</v>
      </c>
    </row>
    <row r="77" s="20" customFormat="1" ht="12.75">
      <c r="A77" s="193" t="s">
        <v>222</v>
      </c>
    </row>
    <row r="78" s="292" customFormat="1" ht="12.75">
      <c r="A78" s="286" t="s">
        <v>170</v>
      </c>
    </row>
    <row r="120" ht="12.75">
      <c r="C120">
        <f>UPPER(B120)</f>
      </c>
    </row>
  </sheetData>
  <sheetProtection/>
  <mergeCells count="103">
    <mergeCell ref="A74:BD74"/>
    <mergeCell ref="A75:IV75"/>
    <mergeCell ref="A78:IV78"/>
    <mergeCell ref="C66:G67"/>
    <mergeCell ref="A69:B69"/>
    <mergeCell ref="C69:DB69"/>
    <mergeCell ref="A71:DP71"/>
    <mergeCell ref="A72:IV72"/>
    <mergeCell ref="A73:IV73"/>
    <mergeCell ref="BM65:BW65"/>
    <mergeCell ref="CA65:CK65"/>
    <mergeCell ref="CO65:CY65"/>
    <mergeCell ref="DC65:DM65"/>
    <mergeCell ref="DQ65:EA65"/>
    <mergeCell ref="EE65:EO65"/>
    <mergeCell ref="CA64:CK64"/>
    <mergeCell ref="CO64:CY64"/>
    <mergeCell ref="DC64:DM64"/>
    <mergeCell ref="DQ64:EA64"/>
    <mergeCell ref="EE64:EO64"/>
    <mergeCell ref="B65:F65"/>
    <mergeCell ref="I65:S65"/>
    <mergeCell ref="W65:AG65"/>
    <mergeCell ref="AK65:AU65"/>
    <mergeCell ref="AY65:BI65"/>
    <mergeCell ref="DQ59:EA59"/>
    <mergeCell ref="EE59:EO59"/>
    <mergeCell ref="B60:H60"/>
    <mergeCell ref="B63:F63"/>
    <mergeCell ref="B64:H64"/>
    <mergeCell ref="I64:S64"/>
    <mergeCell ref="W64:AG64"/>
    <mergeCell ref="AK64:AU64"/>
    <mergeCell ref="AY64:BI64"/>
    <mergeCell ref="BM64:BW64"/>
    <mergeCell ref="AK59:AU59"/>
    <mergeCell ref="AY59:BI59"/>
    <mergeCell ref="BM59:BW59"/>
    <mergeCell ref="CA59:CK59"/>
    <mergeCell ref="CO59:CY59"/>
    <mergeCell ref="DC59:DM59"/>
    <mergeCell ref="B54:H54"/>
    <mergeCell ref="B57:F57"/>
    <mergeCell ref="B58:H58"/>
    <mergeCell ref="B59:F59"/>
    <mergeCell ref="I59:S59"/>
    <mergeCell ref="W59:AG59"/>
    <mergeCell ref="B35:F35"/>
    <mergeCell ref="B36:H36"/>
    <mergeCell ref="B42:F42"/>
    <mergeCell ref="B43:H43"/>
    <mergeCell ref="B44:H44"/>
    <mergeCell ref="B53:F53"/>
    <mergeCell ref="B14:H14"/>
    <mergeCell ref="B17:F17"/>
    <mergeCell ref="B18:H18"/>
    <mergeCell ref="B31:F31"/>
    <mergeCell ref="B32:H32"/>
    <mergeCell ref="B33:H33"/>
    <mergeCell ref="DC12:DO12"/>
    <mergeCell ref="DP12:DP13"/>
    <mergeCell ref="DQ12:EC12"/>
    <mergeCell ref="ED12:ED13"/>
    <mergeCell ref="EE12:EQ12"/>
    <mergeCell ref="ER12:ER13"/>
    <mergeCell ref="BM12:BY12"/>
    <mergeCell ref="BZ12:BZ13"/>
    <mergeCell ref="CA12:CM12"/>
    <mergeCell ref="CN12:CN13"/>
    <mergeCell ref="CO12:DA12"/>
    <mergeCell ref="DB12:DB13"/>
    <mergeCell ref="W12:AI12"/>
    <mergeCell ref="AJ12:AJ13"/>
    <mergeCell ref="AK12:AW12"/>
    <mergeCell ref="AX12:AX13"/>
    <mergeCell ref="AY12:BK12"/>
    <mergeCell ref="BL12:BL13"/>
    <mergeCell ref="I11:AJ11"/>
    <mergeCell ref="AK11:BL11"/>
    <mergeCell ref="BM11:CN11"/>
    <mergeCell ref="CO11:DP11"/>
    <mergeCell ref="DQ11:ER11"/>
    <mergeCell ref="D12:D13"/>
    <mergeCell ref="E12:E13"/>
    <mergeCell ref="F12:F13"/>
    <mergeCell ref="I12:U12"/>
    <mergeCell ref="V12:V13"/>
    <mergeCell ref="E6:CN6"/>
    <mergeCell ref="E7:CN7"/>
    <mergeCell ref="E8:L8"/>
    <mergeCell ref="E9:L9"/>
    <mergeCell ref="E10:CN10"/>
    <mergeCell ref="B11:B13"/>
    <mergeCell ref="C11:C13"/>
    <mergeCell ref="D11:F11"/>
    <mergeCell ref="G11:G13"/>
    <mergeCell ref="H11:H13"/>
    <mergeCell ref="A1:C1"/>
    <mergeCell ref="B2:H2"/>
    <mergeCell ref="B3:H3"/>
    <mergeCell ref="B5:C5"/>
    <mergeCell ref="D5:F5"/>
    <mergeCell ref="G5:H5"/>
  </mergeCells>
  <conditionalFormatting sqref="B2:H3 E6:CN7 G5:H5 E8:L9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9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5 H59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58 AJ58 AX58 BL58 BZ58 CN58 DB58 DP58 ED58 ER58">
      <formula1>33</formula1>
    </dataValidation>
    <dataValidation type="list" allowBlank="1" showInputMessage="1" showErrorMessage="1" sqref="B36:H36 B54:H54 C43:H43 B43:B44 B33:H33">
      <formula1>dodaj_naglowek</formula1>
    </dataValidation>
  </dataValidations>
  <printOptions/>
  <pageMargins left="0" right="0" top="0" bottom="0" header="0" footer="0.31496062992125984"/>
  <pageSetup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48</v>
      </c>
    </row>
    <row r="2" ht="12.75">
      <c r="T2" t="s">
        <v>49</v>
      </c>
    </row>
    <row r="3" spans="2:20" ht="15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18" ht="12.75">
      <c r="B4" s="306" t="s">
        <v>9</v>
      </c>
      <c r="C4" s="306" t="s">
        <v>10</v>
      </c>
      <c r="D4" s="307" t="s">
        <v>47</v>
      </c>
      <c r="E4" s="306" t="s">
        <v>11</v>
      </c>
      <c r="F4" s="313" t="s">
        <v>12</v>
      </c>
      <c r="G4" s="306" t="s">
        <v>13</v>
      </c>
      <c r="H4" s="309" t="s">
        <v>14</v>
      </c>
      <c r="I4" s="310"/>
      <c r="J4" s="310"/>
      <c r="K4" s="310"/>
      <c r="L4" s="310"/>
      <c r="M4" s="310"/>
      <c r="N4" s="310"/>
      <c r="O4" s="310"/>
      <c r="P4" s="310"/>
      <c r="Q4" s="310"/>
      <c r="R4" s="311"/>
    </row>
    <row r="5" spans="2:18" ht="12.75">
      <c r="B5" s="306"/>
      <c r="C5" s="306"/>
      <c r="D5" s="308"/>
      <c r="E5" s="312"/>
      <c r="F5" s="313"/>
      <c r="G5" s="306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73"/>
    </row>
    <row r="32" ht="12.75">
      <c r="C32" s="73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21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48</v>
      </c>
    </row>
    <row r="2" ht="12.75">
      <c r="S2" t="s">
        <v>49</v>
      </c>
    </row>
    <row r="3" spans="1:19" ht="1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7" ht="12.75">
      <c r="A4" s="306" t="s">
        <v>9</v>
      </c>
      <c r="B4" s="306" t="s">
        <v>10</v>
      </c>
      <c r="C4" s="307" t="s">
        <v>47</v>
      </c>
      <c r="D4" s="306" t="s">
        <v>11</v>
      </c>
      <c r="E4" s="313" t="s">
        <v>12</v>
      </c>
      <c r="F4" s="306" t="s">
        <v>13</v>
      </c>
      <c r="G4" s="309" t="s">
        <v>14</v>
      </c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2.75">
      <c r="A5" s="306"/>
      <c r="B5" s="306"/>
      <c r="C5" s="308"/>
      <c r="D5" s="312"/>
      <c r="E5" s="313"/>
      <c r="F5" s="30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23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</dc:creator>
  <cp:keywords/>
  <dc:description/>
  <cp:lastModifiedBy>e</cp:lastModifiedBy>
  <cp:lastPrinted>2019-09-02T10:13:51Z</cp:lastPrinted>
  <dcterms:created xsi:type="dcterms:W3CDTF">2010-02-16T07:51:21Z</dcterms:created>
  <dcterms:modified xsi:type="dcterms:W3CDTF">2019-09-09T10:44:19Z</dcterms:modified>
  <cp:category/>
  <cp:version/>
  <cp:contentType/>
  <cp:contentStatus/>
</cp:coreProperties>
</file>