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SZ_pliki_skany\"/>
    </mc:Choice>
  </mc:AlternateContent>
  <xr:revisionPtr revIDLastSave="0" documentId="8_{92C1EC85-E40D-4593-9F5B-EF9FE76B7C46}" xr6:coauthVersionLast="46" xr6:coauthVersionMax="46" xr10:uidLastSave="{00000000-0000-0000-0000-000000000000}"/>
  <bookViews>
    <workbookView xWindow="23880" yWindow="-120" windowWidth="19440" windowHeight="15000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</sheets>
  <definedNames>
    <definedName name="dodaj_naglowek">#REF!</definedName>
    <definedName name="n_instytut">Opis!$B$1</definedName>
    <definedName name="_xlnm.Print_Area" localSheetId="1">'Plan studiów'!$A$1:$CT$104</definedName>
  </definedNames>
  <calcPr calcId="181029"/>
</workbook>
</file>

<file path=xl/calcChain.xml><?xml version="1.0" encoding="utf-8"?>
<calcChain xmlns="http://schemas.openxmlformats.org/spreadsheetml/2006/main">
  <c r="H72" i="3" l="1"/>
  <c r="H73" i="3"/>
  <c r="H74" i="3"/>
  <c r="H75" i="3"/>
  <c r="H76" i="3"/>
  <c r="H77" i="3"/>
  <c r="H78" i="3"/>
  <c r="H79" i="3"/>
  <c r="H80" i="3"/>
  <c r="G72" i="3"/>
  <c r="G73" i="3"/>
  <c r="G74" i="3"/>
  <c r="G75" i="3"/>
  <c r="G76" i="3"/>
  <c r="G77" i="3"/>
  <c r="G78" i="3"/>
  <c r="G79" i="3"/>
  <c r="G80" i="3"/>
  <c r="H84" i="3"/>
  <c r="H86" i="3"/>
  <c r="H85" i="3"/>
  <c r="G84" i="3"/>
  <c r="G85" i="3"/>
  <c r="G71" i="3"/>
  <c r="G81" i="3"/>
  <c r="H71" i="3"/>
  <c r="G83" i="3"/>
  <c r="H83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H81" i="3"/>
  <c r="G86" i="3"/>
  <c r="H48" i="3"/>
  <c r="H49" i="3"/>
  <c r="H57" i="3"/>
  <c r="H50" i="3"/>
  <c r="H51" i="3"/>
  <c r="H52" i="3"/>
  <c r="H53" i="3"/>
  <c r="H54" i="3"/>
  <c r="H55" i="3"/>
  <c r="H56" i="3"/>
  <c r="G48" i="3"/>
  <c r="G49" i="3"/>
  <c r="G50" i="3"/>
  <c r="G51" i="3"/>
  <c r="G52" i="3"/>
  <c r="G53" i="3"/>
  <c r="G54" i="3"/>
  <c r="G55" i="3"/>
  <c r="G56" i="3"/>
  <c r="H60" i="3"/>
  <c r="H61" i="3"/>
  <c r="H62" i="3"/>
  <c r="H63" i="3"/>
  <c r="H64" i="3"/>
  <c r="H65" i="3"/>
  <c r="H66" i="3"/>
  <c r="H67" i="3"/>
  <c r="H68" i="3"/>
  <c r="G60" i="3"/>
  <c r="G61" i="3"/>
  <c r="G62" i="3"/>
  <c r="G63" i="3"/>
  <c r="G64" i="3"/>
  <c r="G65" i="3"/>
  <c r="G66" i="3"/>
  <c r="G67" i="3"/>
  <c r="G68" i="3"/>
  <c r="H91" i="3"/>
  <c r="H92" i="3"/>
  <c r="G91" i="3"/>
  <c r="G92" i="3"/>
  <c r="H16" i="3"/>
  <c r="H25" i="3"/>
  <c r="H17" i="3"/>
  <c r="H18" i="3"/>
  <c r="H19" i="3"/>
  <c r="H20" i="3"/>
  <c r="H21" i="3"/>
  <c r="H22" i="3"/>
  <c r="H23" i="3"/>
  <c r="H24" i="3"/>
  <c r="G16" i="3"/>
  <c r="G17" i="3"/>
  <c r="G18" i="3"/>
  <c r="G19" i="3"/>
  <c r="G25" i="3"/>
  <c r="G20" i="3"/>
  <c r="G21" i="3"/>
  <c r="G22" i="3"/>
  <c r="G23" i="3"/>
  <c r="G24" i="3"/>
  <c r="EO93" i="3"/>
  <c r="EO87" i="3"/>
  <c r="EA93" i="3"/>
  <c r="EA87" i="3"/>
  <c r="DM93" i="3"/>
  <c r="DM87" i="3"/>
  <c r="CY93" i="3"/>
  <c r="CY87" i="3"/>
  <c r="CK93" i="3"/>
  <c r="CK87" i="3"/>
  <c r="BW93" i="3"/>
  <c r="BW87" i="3"/>
  <c r="BI93" i="3"/>
  <c r="BI87" i="3"/>
  <c r="AU93" i="3"/>
  <c r="AU87" i="3"/>
  <c r="AG93" i="3"/>
  <c r="AG87" i="3"/>
  <c r="AV93" i="3"/>
  <c r="BJ93" i="3"/>
  <c r="BX93" i="3"/>
  <c r="CL93" i="3"/>
  <c r="CZ93" i="3"/>
  <c r="DN93" i="3"/>
  <c r="EP93" i="3"/>
  <c r="EB93" i="3"/>
  <c r="T93" i="3"/>
  <c r="H90" i="3"/>
  <c r="G90" i="3"/>
  <c r="G59" i="3"/>
  <c r="H59" i="3"/>
  <c r="G47" i="3"/>
  <c r="G57" i="3"/>
  <c r="H47" i="3"/>
  <c r="G27" i="3"/>
  <c r="H27" i="3"/>
  <c r="G15" i="3"/>
  <c r="H15" i="3"/>
  <c r="ER93" i="3"/>
  <c r="ER94" i="3"/>
  <c r="EQ93" i="3"/>
  <c r="EN93" i="3"/>
  <c r="EM93" i="3"/>
  <c r="EL93" i="3"/>
  <c r="EK93" i="3"/>
  <c r="EJ93" i="3"/>
  <c r="EI93" i="3"/>
  <c r="EH93" i="3"/>
  <c r="EP94" i="3"/>
  <c r="EG93" i="3"/>
  <c r="EF93" i="3"/>
  <c r="EE93" i="3"/>
  <c r="ED93" i="3"/>
  <c r="ED94" i="3"/>
  <c r="EC93" i="3"/>
  <c r="DZ93" i="3"/>
  <c r="DY93" i="3"/>
  <c r="DX93" i="3"/>
  <c r="DW93" i="3"/>
  <c r="DV93" i="3"/>
  <c r="DU93" i="3"/>
  <c r="DT93" i="3"/>
  <c r="DS93" i="3"/>
  <c r="DR93" i="3"/>
  <c r="DQ93" i="3"/>
  <c r="EB94" i="3"/>
  <c r="ER87" i="3"/>
  <c r="ER88" i="3"/>
  <c r="ER95" i="3"/>
  <c r="EQ87" i="3"/>
  <c r="EP87" i="3"/>
  <c r="EN87" i="3"/>
  <c r="EM87" i="3"/>
  <c r="EL87" i="3"/>
  <c r="EK87" i="3"/>
  <c r="EJ87" i="3"/>
  <c r="EI87" i="3"/>
  <c r="EH87" i="3"/>
  <c r="EP88" i="3"/>
  <c r="EP95" i="3"/>
  <c r="EG87" i="3"/>
  <c r="EF87" i="3"/>
  <c r="EE87" i="3"/>
  <c r="ED87" i="3"/>
  <c r="ED88" i="3"/>
  <c r="ED95" i="3"/>
  <c r="EC87" i="3"/>
  <c r="EB87" i="3"/>
  <c r="DZ87" i="3"/>
  <c r="DY87" i="3"/>
  <c r="DX87" i="3"/>
  <c r="DW87" i="3"/>
  <c r="DV87" i="3"/>
  <c r="DU87" i="3"/>
  <c r="DT87" i="3"/>
  <c r="DS87" i="3"/>
  <c r="DR87" i="3"/>
  <c r="EB88" i="3"/>
  <c r="DQ87" i="3"/>
  <c r="T87" i="3"/>
  <c r="AH93" i="3"/>
  <c r="Q93" i="3"/>
  <c r="DN87" i="3"/>
  <c r="CL87" i="3"/>
  <c r="BX87" i="3"/>
  <c r="BJ87" i="3"/>
  <c r="CZ87" i="3"/>
  <c r="AV87" i="3"/>
  <c r="AH87" i="3"/>
  <c r="Q87" i="3"/>
  <c r="CO87" i="3"/>
  <c r="CP87" i="3"/>
  <c r="CQ87" i="3"/>
  <c r="CR87" i="3"/>
  <c r="CZ88" i="3"/>
  <c r="CS87" i="3"/>
  <c r="CT87" i="3"/>
  <c r="CU87" i="3"/>
  <c r="CV87" i="3"/>
  <c r="CW87" i="3"/>
  <c r="CX87" i="3"/>
  <c r="DA87" i="3"/>
  <c r="DC87" i="3"/>
  <c r="DK88" i="3"/>
  <c r="DD87" i="3"/>
  <c r="DE87" i="3"/>
  <c r="DF87" i="3"/>
  <c r="DG87" i="3"/>
  <c r="DH87" i="3"/>
  <c r="DI87" i="3"/>
  <c r="DJ87" i="3"/>
  <c r="DK87" i="3"/>
  <c r="DL87" i="3"/>
  <c r="DO87" i="3"/>
  <c r="CA87" i="3"/>
  <c r="CB87" i="3"/>
  <c r="CI88" i="3"/>
  <c r="CC87" i="3"/>
  <c r="CD87" i="3"/>
  <c r="CE87" i="3"/>
  <c r="CF87" i="3"/>
  <c r="CG87" i="3"/>
  <c r="CH87" i="3"/>
  <c r="CI87" i="3"/>
  <c r="CJ87" i="3"/>
  <c r="CM87" i="3"/>
  <c r="BM87" i="3"/>
  <c r="BN87" i="3"/>
  <c r="BO87" i="3"/>
  <c r="BX88" i="3"/>
  <c r="BX95" i="3"/>
  <c r="BP87" i="3"/>
  <c r="BQ87" i="3"/>
  <c r="BR87" i="3"/>
  <c r="BS87" i="3"/>
  <c r="BT87" i="3"/>
  <c r="BU87" i="3"/>
  <c r="BV87" i="3"/>
  <c r="BY87" i="3"/>
  <c r="DP87" i="3"/>
  <c r="DP88" i="3"/>
  <c r="DP95" i="3"/>
  <c r="DB87" i="3"/>
  <c r="DB88" i="3"/>
  <c r="DB95" i="3"/>
  <c r="CN87" i="3"/>
  <c r="CN88" i="3"/>
  <c r="BZ87" i="3"/>
  <c r="BZ88" i="3"/>
  <c r="BL87" i="3"/>
  <c r="BL88" i="3"/>
  <c r="BL95" i="3"/>
  <c r="AX87" i="3"/>
  <c r="AX88" i="3"/>
  <c r="AJ87" i="3"/>
  <c r="AJ88" i="3"/>
  <c r="V87" i="3"/>
  <c r="V88" i="3"/>
  <c r="V95" i="3"/>
  <c r="DP93" i="3"/>
  <c r="DP94" i="3"/>
  <c r="DC93" i="3"/>
  <c r="DN94" i="3"/>
  <c r="DN95" i="3"/>
  <c r="DD93" i="3"/>
  <c r="DE93" i="3"/>
  <c r="DF93" i="3"/>
  <c r="DG93" i="3"/>
  <c r="DH93" i="3"/>
  <c r="DI93" i="3"/>
  <c r="DJ93" i="3"/>
  <c r="DK93" i="3"/>
  <c r="DL93" i="3"/>
  <c r="DO93" i="3"/>
  <c r="DB93" i="3"/>
  <c r="DB94" i="3"/>
  <c r="CO93" i="3"/>
  <c r="CP93" i="3"/>
  <c r="CQ93" i="3"/>
  <c r="CR93" i="3"/>
  <c r="CZ94" i="3"/>
  <c r="CS93" i="3"/>
  <c r="CT93" i="3"/>
  <c r="CU93" i="3"/>
  <c r="CV93" i="3"/>
  <c r="CW93" i="3"/>
  <c r="CX93" i="3"/>
  <c r="DA93" i="3"/>
  <c r="CN93" i="3"/>
  <c r="CN94" i="3"/>
  <c r="CA93" i="3"/>
  <c r="CB93" i="3"/>
  <c r="CC93" i="3"/>
  <c r="CL94" i="3"/>
  <c r="CD93" i="3"/>
  <c r="CE93" i="3"/>
  <c r="CF93" i="3"/>
  <c r="CG93" i="3"/>
  <c r="CH93" i="3"/>
  <c r="CI93" i="3"/>
  <c r="CJ93" i="3"/>
  <c r="CM93" i="3"/>
  <c r="BZ93" i="3"/>
  <c r="BZ94" i="3"/>
  <c r="BM93" i="3"/>
  <c r="BN93" i="3"/>
  <c r="BX94" i="3"/>
  <c r="BO93" i="3"/>
  <c r="BP93" i="3"/>
  <c r="BQ93" i="3"/>
  <c r="BR93" i="3"/>
  <c r="BS93" i="3"/>
  <c r="BT93" i="3"/>
  <c r="BU93" i="3"/>
  <c r="BV93" i="3"/>
  <c r="BY93" i="3"/>
  <c r="BL93" i="3"/>
  <c r="BL94" i="3"/>
  <c r="AY87" i="3"/>
  <c r="BJ88" i="3"/>
  <c r="AZ87" i="3"/>
  <c r="BA87" i="3"/>
  <c r="BB87" i="3"/>
  <c r="BC87" i="3"/>
  <c r="BD87" i="3"/>
  <c r="BE87" i="3"/>
  <c r="BF87" i="3"/>
  <c r="BG87" i="3"/>
  <c r="BH87" i="3"/>
  <c r="BK87" i="3"/>
  <c r="AY93" i="3"/>
  <c r="AZ93" i="3"/>
  <c r="BA93" i="3"/>
  <c r="BB93" i="3"/>
  <c r="BJ94" i="3"/>
  <c r="BC93" i="3"/>
  <c r="BD93" i="3"/>
  <c r="BE93" i="3"/>
  <c r="BF93" i="3"/>
  <c r="BG93" i="3"/>
  <c r="BH93" i="3"/>
  <c r="BK93" i="3"/>
  <c r="AX93" i="3"/>
  <c r="AX94" i="3"/>
  <c r="AK87" i="3"/>
  <c r="AL87" i="3"/>
  <c r="AV88" i="3"/>
  <c r="AM87" i="3"/>
  <c r="AN87" i="3"/>
  <c r="AO87" i="3"/>
  <c r="AP87" i="3"/>
  <c r="AQ87" i="3"/>
  <c r="AR87" i="3"/>
  <c r="AS87" i="3"/>
  <c r="AT87" i="3"/>
  <c r="AW87" i="3"/>
  <c r="AK93" i="3"/>
  <c r="AL93" i="3"/>
  <c r="AM93" i="3"/>
  <c r="AV94" i="3"/>
  <c r="AN93" i="3"/>
  <c r="AO93" i="3"/>
  <c r="AP93" i="3"/>
  <c r="AQ93" i="3"/>
  <c r="AR93" i="3"/>
  <c r="AS93" i="3"/>
  <c r="AT93" i="3"/>
  <c r="AW93" i="3"/>
  <c r="AJ93" i="3"/>
  <c r="AJ94" i="3"/>
  <c r="AJ95" i="3"/>
  <c r="W87" i="3"/>
  <c r="AH88" i="3"/>
  <c r="AH95" i="3"/>
  <c r="X87" i="3"/>
  <c r="AE88" i="3"/>
  <c r="Y87" i="3"/>
  <c r="Z87" i="3"/>
  <c r="AA87" i="3"/>
  <c r="AB87" i="3"/>
  <c r="AC87" i="3"/>
  <c r="AD87" i="3"/>
  <c r="AE87" i="3"/>
  <c r="AF87" i="3"/>
  <c r="AI87" i="3"/>
  <c r="W93" i="3"/>
  <c r="X93" i="3"/>
  <c r="Y93" i="3"/>
  <c r="Z93" i="3"/>
  <c r="AA93" i="3"/>
  <c r="AB93" i="3"/>
  <c r="AC93" i="3"/>
  <c r="AD93" i="3"/>
  <c r="AE93" i="3"/>
  <c r="AF93" i="3"/>
  <c r="AI93" i="3"/>
  <c r="V93" i="3"/>
  <c r="V94" i="3"/>
  <c r="I87" i="3"/>
  <c r="J87" i="3"/>
  <c r="K87" i="3"/>
  <c r="T88" i="3"/>
  <c r="L87" i="3"/>
  <c r="M87" i="3"/>
  <c r="N87" i="3"/>
  <c r="O87" i="3"/>
  <c r="P87" i="3"/>
  <c r="R87" i="3"/>
  <c r="S87" i="3"/>
  <c r="U87" i="3"/>
  <c r="I93" i="3"/>
  <c r="J93" i="3"/>
  <c r="K93" i="3"/>
  <c r="T94" i="3"/>
  <c r="L93" i="3"/>
  <c r="M93" i="3"/>
  <c r="N93" i="3"/>
  <c r="O93" i="3"/>
  <c r="P93" i="3"/>
  <c r="R93" i="3"/>
  <c r="S93" i="3"/>
  <c r="U93" i="3"/>
  <c r="C148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DY88" i="3"/>
  <c r="AH94" i="3"/>
  <c r="H93" i="3"/>
  <c r="DN88" i="3"/>
  <c r="G93" i="3"/>
  <c r="H69" i="3"/>
  <c r="H44" i="3"/>
  <c r="BU88" i="3"/>
  <c r="G69" i="3"/>
  <c r="G44" i="3"/>
  <c r="BZ95" i="3"/>
  <c r="T95" i="3"/>
  <c r="AV95" i="3"/>
  <c r="BJ95" i="3"/>
  <c r="AX95" i="3"/>
  <c r="CN95" i="3"/>
  <c r="CZ95" i="3"/>
  <c r="EB95" i="3"/>
  <c r="G88" i="3"/>
  <c r="G95" i="3"/>
  <c r="H95" i="3"/>
  <c r="H88" i="3"/>
  <c r="CL88" i="3"/>
  <c r="CL95" i="3"/>
  <c r="CW88" i="3"/>
  <c r="AS88" i="3"/>
  <c r="BG88" i="3"/>
  <c r="EM88" i="3"/>
</calcChain>
</file>

<file path=xl/sharedStrings.xml><?xml version="1.0" encoding="utf-8"?>
<sst xmlns="http://schemas.openxmlformats.org/spreadsheetml/2006/main" count="648" uniqueCount="202">
  <si>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</si>
  <si>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</si>
  <si>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</si>
  <si>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</si>
  <si>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</si>
  <si>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</si>
  <si>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</si>
  <si>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</si>
  <si>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</si>
  <si>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</si>
  <si>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</si>
  <si>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</si>
  <si>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</si>
  <si>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</si>
  <si>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</si>
  <si>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</si>
  <si>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</si>
  <si>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</si>
  <si>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</si>
  <si>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</si>
  <si>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</si>
  <si>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</si>
  <si>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</si>
  <si>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</si>
  <si>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</si>
  <si>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</si>
  <si>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</si>
  <si>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</si>
  <si>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</si>
  <si>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</si>
  <si>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</si>
  <si>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</si>
  <si>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</si>
  <si>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</si>
  <si>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</si>
  <si>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</si>
  <si>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</si>
  <si>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</si>
  <si>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</si>
  <si>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</si>
  <si>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</si>
  <si>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</si>
  <si>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</si>
  <si>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</si>
  <si>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</si>
  <si>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</si>
  <si>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</si>
  <si>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</si>
  <si>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</si>
  <si>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</si>
  <si>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</si>
  <si>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</si>
  <si>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</si>
  <si>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</si>
  <si>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</si>
  <si>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</si>
  <si>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</si>
  <si>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</si>
  <si>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</si>
  <si>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</si>
  <si>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</si>
  <si>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</si>
  <si>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</si>
  <si>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</si>
  <si>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</si>
  <si>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</si>
  <si>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</si>
  <si>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</si>
  <si>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</si>
  <si>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</si>
  <si>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</si>
  <si>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</si>
  <si>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</si>
  <si>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</si>
  <si>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</si>
  <si>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</si>
  <si>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</si>
  <si>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</si>
  <si>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</si>
  <si>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</si>
  <si>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kierunek:</t>
  </si>
  <si>
    <t>rok akademicki:</t>
  </si>
  <si>
    <t>Uwagi:</t>
  </si>
  <si>
    <t>Rok akademicki:</t>
  </si>
  <si>
    <t>Harmonogram realizacji programu studiów</t>
  </si>
  <si>
    <t>profil  studiów:</t>
  </si>
  <si>
    <t>Profil studiów:</t>
  </si>
  <si>
    <t>PR</t>
  </si>
  <si>
    <t>ZT</t>
  </si>
  <si>
    <t>rok 5</t>
  </si>
  <si>
    <t>semestr IX</t>
  </si>
  <si>
    <t>semestr X</t>
  </si>
  <si>
    <t>Razem w sem. IX godzin/pkt ECTS</t>
  </si>
  <si>
    <t>Razem w sem. X godzin/pkt ECTS</t>
  </si>
  <si>
    <t>W sem. IX godzin/ECTS</t>
  </si>
  <si>
    <t>W sem. X godzin/ECTS</t>
  </si>
  <si>
    <t>ZAJĘCIA PODSTAWOWE</t>
  </si>
  <si>
    <t>ZAJĘCIA KIERUNKOWE</t>
  </si>
  <si>
    <t>POZOSTAŁE ZAJĘCIA</t>
  </si>
  <si>
    <t>Razem w całym cyklu kształcenia</t>
  </si>
  <si>
    <t>Razem w całym cyklu kształcenia z praktykami</t>
  </si>
  <si>
    <t>Nazwa zajęć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</si>
  <si>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</si>
  <si>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specjalność, specjalizacja w zakresie:</t>
  </si>
  <si>
    <t>Specjalność, specjalizacja w zakresie:</t>
  </si>
  <si>
    <t>Poziom i forma studiów:</t>
  </si>
  <si>
    <t>poziom i forma studiów:</t>
  </si>
  <si>
    <t>Instytut</t>
  </si>
  <si>
    <t>Zakład</t>
  </si>
  <si>
    <t>Zakład: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</si>
  <si>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</si>
  <si>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</si>
  <si>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</si>
  <si>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</si>
  <si>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</si>
  <si>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</si>
  <si>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</si>
  <si>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</si>
  <si>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</si>
  <si>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</si>
  <si>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</si>
  <si>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</si>
  <si>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</si>
  <si>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</t>
  </si>
  <si>
    <t>II</t>
  </si>
  <si>
    <t>I, II</t>
  </si>
  <si>
    <t>III</t>
  </si>
  <si>
    <t>14</t>
  </si>
  <si>
    <t>15</t>
  </si>
  <si>
    <t>16</t>
  </si>
  <si>
    <t>17</t>
  </si>
  <si>
    <t>Finanse publiczne i prawo finansowe</t>
  </si>
  <si>
    <t>2019/2020</t>
  </si>
  <si>
    <t>administracja</t>
  </si>
  <si>
    <t>administracja publiczna</t>
  </si>
  <si>
    <t>praktyczny</t>
  </si>
  <si>
    <t>Administracyjno-Ekonomiczny</t>
  </si>
  <si>
    <t>Administracji Publicznej</t>
  </si>
  <si>
    <t>Praktyka zawodowa</t>
  </si>
  <si>
    <t>Szkolenie BHP</t>
  </si>
  <si>
    <t>Szkolenie biblioteczne</t>
  </si>
  <si>
    <t>IV</t>
  </si>
  <si>
    <t>Piotr Korzeniowski</t>
  </si>
  <si>
    <t>…</t>
  </si>
  <si>
    <t>Socjologia prawa</t>
  </si>
  <si>
    <t>Teoria władzy politycznej</t>
  </si>
  <si>
    <t>Prawo socjalne</t>
  </si>
  <si>
    <t>Ochrona tajemnicy zawodowej i informacji niejawnych oraz innych tajemnic ustawowo chronionych</t>
  </si>
  <si>
    <t>Współczesne teorie administracji publicznej */Ustroje konstytucyjne państw europejskich*</t>
  </si>
  <si>
    <t>System ochrony prawnej w UE */Wprowadzenie do nauk o kulturze*/Ochrona praw człowieka w UE*</t>
  </si>
  <si>
    <t>Administracja wobec praw człowieka */ Wybrane problemy polityki społecznej *</t>
  </si>
  <si>
    <t>Prawo zamówień publicznych</t>
  </si>
  <si>
    <t>Procesy demograficzne</t>
  </si>
  <si>
    <t>Organizacje pozarządowe</t>
  </si>
  <si>
    <t>Procesy stosowania prawa w administracji</t>
  </si>
  <si>
    <t>Praktyczne aspekty postępowania administracyjnego i sądowoadministracyjnego</t>
  </si>
  <si>
    <t xml:space="preserve">Instytucje i Instrumenty  rynku pracy </t>
  </si>
  <si>
    <t>Urząd w praktyce - labolatorium symulacyjne</t>
  </si>
  <si>
    <t>I, II,III, IV</t>
  </si>
  <si>
    <t>Organizacjia i zarządzanie w administracji publicznej</t>
  </si>
  <si>
    <t>Prawo cywilne w orzecznictwie i praktyce administracji publicznej</t>
  </si>
  <si>
    <t>Poprawność językowa pism urzędowych</t>
  </si>
  <si>
    <t>Kultura w komunikacji</t>
  </si>
  <si>
    <t xml:space="preserve">Statystyka </t>
  </si>
  <si>
    <t>Lektorat z j. angielskiego/niemieckiego/francuskiego/ rosyjskiego/włoskiego</t>
  </si>
  <si>
    <t>II, III, IV</t>
  </si>
  <si>
    <t>Wychowanie fizyczne*</t>
  </si>
  <si>
    <t>Seminarium magisterskie</t>
  </si>
  <si>
    <t>III, IV</t>
  </si>
  <si>
    <t>Moduł  - administracja gospodarczo-finansowa*</t>
  </si>
  <si>
    <t>Moduł  - administracja ochrony środowiska*</t>
  </si>
  <si>
    <t>Moduł  - administracja bezpieczeństwa wewnętrznego*</t>
  </si>
  <si>
    <t>Finanse samorządów terytorialnych</t>
  </si>
  <si>
    <t>Przygotowanie i rozliczanie projektów finansowanych ze źródeł zewnętrznych</t>
  </si>
  <si>
    <t>Zobowiąznia podatkowe i postępowanie podatkowe</t>
  </si>
  <si>
    <t>Rachunkowość</t>
  </si>
  <si>
    <t xml:space="preserve">Prawo podatkowe w orzecznictwie </t>
  </si>
  <si>
    <t>E-administracja</t>
  </si>
  <si>
    <t>Porównawcze prawo podatkowe</t>
  </si>
  <si>
    <t>Teoria i praktyka zrównoważonego rozwoju</t>
  </si>
  <si>
    <t>Teoria i praktyka zróżnoważonego rozwoju</t>
  </si>
  <si>
    <t>Instrumenty prawne oceny oddziaływania na środowisko</t>
  </si>
  <si>
    <t>Pozwolenia na korzystanie ze środowiska</t>
  </si>
  <si>
    <t>Instrumenty prawne gospodarowaniem odpadami</t>
  </si>
  <si>
    <t xml:space="preserve">Instrumenty prawne gospodarowania emisjami </t>
  </si>
  <si>
    <t>Fundusze unijne w sektorze środowiska</t>
  </si>
  <si>
    <t>System krajowego prawa ochrony środowiska</t>
  </si>
  <si>
    <t xml:space="preserve">Ekonomika miasta i regionu </t>
  </si>
  <si>
    <t>Obrona cywilna i ochrona ludności</t>
  </si>
  <si>
    <t>Konstytucyjne podstawy bezpieczeństwa wewnętrznego państwa</t>
  </si>
  <si>
    <t>Bezpieczeństwo ekonomiczne państwa</t>
  </si>
  <si>
    <t>Systemy ratownictwa i likwidacja skutków poważnych awarii</t>
  </si>
  <si>
    <t>Regulacja prawna sektorów infrastrukturalnych</t>
  </si>
  <si>
    <t xml:space="preserve">Kontrola operacyjna w systemie praw i wolności jednostki </t>
  </si>
  <si>
    <t>Bezpieczeństwo antyterrorystyczne i przeciwdziałanie przestępczości zorganizowanej</t>
  </si>
  <si>
    <t>Służby ochrony bezpieczeństwa publicznego</t>
  </si>
  <si>
    <t>Historia bezpieczeńswa publicznego</t>
  </si>
  <si>
    <t>studia drugiego stopnia, niestacjonarne</t>
  </si>
  <si>
    <t>Legal English*/Publiczne prawo konkurencji*</t>
  </si>
  <si>
    <t>* Do wyboru</t>
  </si>
  <si>
    <t>Łączna liczba godzin zajęć (konieczna do ukończenia studiów): 740 bez praktyk, 1100 z praktykami.</t>
  </si>
  <si>
    <t>Łączna liczba punktów ECTS 120.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</si>
</sst>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yy\-mm\-dd\ hh:mm"/>
    <numFmt numFmtId="167" formatCode="0.0%"/>
    <numFmt numFmtId="173" formatCode="yyyy/mm/dd;@"/>
  </numFmts>
  <fonts count="1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31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26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6" xfId="0" applyNumberFormat="1" applyBorder="1"/>
    <xf numFmtId="1" fontId="0" fillId="0" borderId="7" xfId="0" applyNumberFormat="1" applyBorder="1"/>
    <xf numFmtId="1" fontId="0" fillId="4" borderId="9" xfId="0" applyNumberFormat="1" applyFill="1" applyBorder="1"/>
    <xf numFmtId="1" fontId="0" fillId="0" borderId="10" xfId="0" applyNumberFormat="1" applyBorder="1"/>
    <xf numFmtId="1" fontId="0" fillId="0" borderId="7" xfId="0" applyNumberFormat="1" applyFill="1" applyBorder="1"/>
    <xf numFmtId="1" fontId="0" fillId="0" borderId="9" xfId="0" applyNumberFormat="1" applyFill="1" applyBorder="1"/>
    <xf numFmtId="1" fontId="1" fillId="0" borderId="7" xfId="0" applyNumberFormat="1" applyFont="1" applyFill="1" applyBorder="1"/>
    <xf numFmtId="0" fontId="2" fillId="5" borderId="2" xfId="0" applyFont="1" applyFill="1" applyBorder="1" applyProtection="1">
      <protection hidden="1"/>
    </xf>
    <xf numFmtId="0" fontId="2" fillId="5" borderId="11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4" fillId="6" borderId="2" xfId="0" applyFont="1" applyFill="1" applyBorder="1" applyProtection="1">
      <protection hidden="1"/>
    </xf>
    <xf numFmtId="0" fontId="4" fillId="6" borderId="12" xfId="0" applyFont="1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7" borderId="3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4" borderId="9" xfId="0" applyFont="1" applyFill="1" applyBorder="1" applyAlignment="1" applyProtection="1">
      <alignment horizontal="right"/>
      <protection hidden="1"/>
    </xf>
    <xf numFmtId="0" fontId="1" fillId="4" borderId="9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Alignment="1" applyProtection="1">
      <alignment horizontal="left"/>
      <protection hidden="1"/>
    </xf>
    <xf numFmtId="49" fontId="2" fillId="6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15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0" borderId="15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 applyAlignment="1" applyProtection="1">
      <alignment horizontal="left"/>
      <protection locked="0"/>
    </xf>
    <xf numFmtId="0" fontId="7" fillId="0" borderId="20" xfId="0" applyFont="1" applyFill="1" applyBorder="1" applyAlignment="1">
      <alignment vertical="center" textRotation="90"/>
    </xf>
    <xf numFmtId="0" fontId="7" fillId="0" borderId="9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73" fontId="0" fillId="0" borderId="0" xfId="0" applyNumberFormat="1" applyAlignment="1" applyProtection="1">
      <alignment horizontal="left"/>
      <protection hidden="1"/>
    </xf>
    <xf numFmtId="0" fontId="1" fillId="3" borderId="10" xfId="0" applyFont="1" applyFill="1" applyBorder="1" applyAlignment="1">
      <alignment horizontal="right"/>
    </xf>
    <xf numFmtId="1" fontId="2" fillId="8" borderId="11" xfId="0" applyNumberFormat="1" applyFont="1" applyFill="1" applyBorder="1" applyProtection="1">
      <protection hidden="1"/>
    </xf>
    <xf numFmtId="1" fontId="2" fillId="8" borderId="2" xfId="0" applyNumberFormat="1" applyFont="1" applyFill="1" applyBorder="1" applyProtection="1">
      <protection hidden="1"/>
    </xf>
    <xf numFmtId="1" fontId="2" fillId="6" borderId="11" xfId="0" applyNumberFormat="1" applyFont="1" applyFill="1" applyBorder="1" applyProtection="1">
      <protection hidden="1"/>
    </xf>
    <xf numFmtId="1" fontId="2" fillId="6" borderId="21" xfId="0" applyNumberFormat="1" applyFont="1" applyFill="1" applyBorder="1" applyProtection="1">
      <protection hidden="1"/>
    </xf>
    <xf numFmtId="1" fontId="2" fillId="9" borderId="2" xfId="0" applyNumberFormat="1" applyFont="1" applyFill="1" applyBorder="1" applyProtection="1">
      <protection hidden="1"/>
    </xf>
    <xf numFmtId="1" fontId="2" fillId="9" borderId="11" xfId="0" applyNumberFormat="1" applyFont="1" applyFill="1" applyBorder="1" applyProtection="1">
      <protection hidden="1"/>
    </xf>
    <xf numFmtId="49" fontId="0" fillId="0" borderId="3" xfId="0" applyNumberForma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left"/>
      <protection hidden="1"/>
    </xf>
    <xf numFmtId="0" fontId="0" fillId="0" borderId="0" xfId="0" applyNumberFormat="1" applyAlignment="1"/>
    <xf numFmtId="0" fontId="4" fillId="3" borderId="22" xfId="0" applyFont="1" applyFill="1" applyBorder="1" applyProtection="1">
      <protection hidden="1"/>
    </xf>
    <xf numFmtId="0" fontId="4" fillId="3" borderId="23" xfId="0" applyFont="1" applyFill="1" applyBorder="1" applyProtection="1">
      <protection hidden="1"/>
    </xf>
    <xf numFmtId="49" fontId="2" fillId="13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1" fontId="11" fillId="8" borderId="2" xfId="0" applyNumberFormat="1" applyFont="1" applyFill="1" applyBorder="1" applyProtection="1">
      <protection hidden="1"/>
    </xf>
    <xf numFmtId="1" fontId="11" fillId="8" borderId="11" xfId="0" applyNumberFormat="1" applyFont="1" applyFill="1" applyBorder="1" applyProtection="1">
      <protection hidden="1"/>
    </xf>
    <xf numFmtId="0" fontId="2" fillId="14" borderId="3" xfId="0" applyFont="1" applyFill="1" applyBorder="1"/>
    <xf numFmtId="1" fontId="11" fillId="6" borderId="2" xfId="0" applyNumberFormat="1" applyFont="1" applyFill="1" applyBorder="1" applyProtection="1">
      <protection hidden="1"/>
    </xf>
    <xf numFmtId="1" fontId="11" fillId="6" borderId="11" xfId="0" applyNumberFormat="1" applyFont="1" applyFill="1" applyBorder="1" applyProtection="1">
      <protection hidden="1"/>
    </xf>
    <xf numFmtId="49" fontId="2" fillId="11" borderId="1" xfId="0" applyNumberFormat="1" applyFont="1" applyFill="1" applyBorder="1" applyAlignment="1" applyProtection="1">
      <alignment horizontal="center"/>
      <protection locked="0"/>
    </xf>
    <xf numFmtId="49" fontId="2" fillId="6" borderId="2" xfId="0" applyNumberFormat="1" applyFont="1" applyFill="1" applyBorder="1" applyAlignment="1" applyProtection="1">
      <alignment horizontal="center"/>
      <protection locked="0"/>
    </xf>
    <xf numFmtId="49" fontId="2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wrapText="1"/>
      <protection locked="0"/>
    </xf>
    <xf numFmtId="49" fontId="2" fillId="15" borderId="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vertical="center"/>
      <protection locked="0"/>
    </xf>
    <xf numFmtId="1" fontId="0" fillId="4" borderId="8" xfId="0" applyNumberFormat="1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 horizontal="left"/>
      <protection locked="0"/>
    </xf>
    <xf numFmtId="49" fontId="2" fillId="16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16" borderId="2" xfId="0" applyNumberFormat="1" applyFont="1" applyFill="1" applyBorder="1" applyAlignment="1" applyProtection="1">
      <alignment horizontal="left" vertical="center"/>
      <protection locked="0"/>
    </xf>
    <xf numFmtId="0" fontId="2" fillId="17" borderId="3" xfId="0" applyFont="1" applyFill="1" applyBorder="1" applyAlignment="1">
      <alignment shrinkToFit="1"/>
    </xf>
    <xf numFmtId="0" fontId="2" fillId="17" borderId="3" xfId="0" applyFont="1" applyFill="1" applyBorder="1"/>
    <xf numFmtId="0" fontId="2" fillId="17" borderId="3" xfId="0" applyFont="1" applyFill="1" applyBorder="1" applyAlignment="1">
      <alignment wrapText="1"/>
    </xf>
    <xf numFmtId="0" fontId="2" fillId="17" borderId="3" xfId="0" applyFont="1" applyFill="1" applyBorder="1" applyAlignment="1">
      <alignment vertical="top" wrapText="1"/>
    </xf>
    <xf numFmtId="0" fontId="2" fillId="17" borderId="24" xfId="0" applyFont="1" applyFill="1" applyBorder="1" applyAlignment="1">
      <alignment horizontal="left" vertical="top" wrapText="1"/>
    </xf>
    <xf numFmtId="49" fontId="2" fillId="16" borderId="2" xfId="0" applyNumberFormat="1" applyFont="1" applyFill="1" applyBorder="1" applyAlignment="1" applyProtection="1">
      <alignment horizontal="center" vertical="center"/>
      <protection locked="0"/>
    </xf>
    <xf numFmtId="0" fontId="2" fillId="18" borderId="3" xfId="0" applyFont="1" applyFill="1" applyBorder="1" applyAlignment="1">
      <alignment horizontal="left" vertical="center"/>
    </xf>
    <xf numFmtId="0" fontId="2" fillId="18" borderId="3" xfId="0" applyFont="1" applyFill="1" applyBorder="1" applyAlignment="1">
      <alignment horizontal="left" vertical="center" wrapText="1"/>
    </xf>
    <xf numFmtId="0" fontId="9" fillId="18" borderId="3" xfId="0" applyFont="1" applyFill="1" applyBorder="1" applyAlignment="1">
      <alignment horizontal="left" vertical="center" wrapText="1"/>
    </xf>
    <xf numFmtId="49" fontId="9" fillId="1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12" borderId="3" xfId="0" applyNumberFormat="1" applyFill="1" applyBorder="1" applyProtection="1">
      <protection locked="0"/>
    </xf>
    <xf numFmtId="1" fontId="0" fillId="19" borderId="8" xfId="0" applyNumberFormat="1" applyFill="1" applyBorder="1" applyProtection="1">
      <protection locked="0"/>
    </xf>
    <xf numFmtId="1" fontId="0" fillId="12" borderId="15" xfId="0" applyNumberFormat="1" applyFill="1" applyBorder="1" applyProtection="1">
      <protection locked="0"/>
    </xf>
    <xf numFmtId="1" fontId="8" fillId="19" borderId="8" xfId="0" applyNumberFormat="1" applyFont="1" applyFill="1" applyBorder="1" applyProtection="1">
      <protection locked="0"/>
    </xf>
    <xf numFmtId="1" fontId="8" fillId="12" borderId="15" xfId="0" applyNumberFormat="1" applyFont="1" applyFill="1" applyBorder="1" applyProtection="1">
      <protection locked="0"/>
    </xf>
    <xf numFmtId="1" fontId="8" fillId="12" borderId="3" xfId="0" applyNumberFormat="1" applyFont="1" applyFill="1" applyBorder="1" applyProtection="1">
      <protection locked="0"/>
    </xf>
    <xf numFmtId="1" fontId="2" fillId="8" borderId="2" xfId="0" applyNumberFormat="1" applyFont="1" applyFill="1" applyBorder="1" applyAlignment="1" applyProtection="1">
      <alignment vertical="center"/>
      <protection hidden="1"/>
    </xf>
    <xf numFmtId="1" fontId="2" fillId="8" borderId="11" xfId="0" applyNumberFormat="1" applyFont="1" applyFill="1" applyBorder="1" applyAlignment="1" applyProtection="1">
      <alignment vertical="center"/>
      <protection hidden="1"/>
    </xf>
    <xf numFmtId="1" fontId="0" fillId="12" borderId="3" xfId="0" applyNumberFormat="1" applyFill="1" applyBorder="1" applyAlignment="1" applyProtection="1">
      <alignment vertical="center"/>
      <protection locked="0"/>
    </xf>
    <xf numFmtId="1" fontId="0" fillId="0" borderId="6" xfId="0" applyNumberFormat="1" applyBorder="1" applyAlignment="1" applyProtection="1">
      <alignment vertical="center"/>
      <protection locked="0"/>
    </xf>
    <xf numFmtId="1" fontId="0" fillId="19" borderId="8" xfId="0" applyNumberFormat="1" applyFill="1" applyBorder="1" applyAlignment="1" applyProtection="1">
      <alignment vertical="center"/>
      <protection locked="0"/>
    </xf>
    <xf numFmtId="1" fontId="0" fillId="12" borderId="15" xfId="0" applyNumberForma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11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14" borderId="14" xfId="0" applyFont="1" applyFill="1" applyBorder="1"/>
    <xf numFmtId="1" fontId="0" fillId="0" borderId="14" xfId="0" applyNumberFormat="1" applyBorder="1" applyProtection="1">
      <protection locked="0"/>
    </xf>
    <xf numFmtId="49" fontId="2" fillId="6" borderId="1" xfId="0" applyNumberFormat="1" applyFont="1" applyFill="1" applyBorder="1" applyAlignment="1" applyProtection="1">
      <alignment horizontal="center"/>
      <protection locked="0"/>
    </xf>
    <xf numFmtId="1" fontId="2" fillId="6" borderId="1" xfId="0" applyNumberFormat="1" applyFont="1" applyFill="1" applyBorder="1" applyProtection="1">
      <protection hidden="1"/>
    </xf>
    <xf numFmtId="1" fontId="0" fillId="0" borderId="25" xfId="0" applyNumberFormat="1" applyBorder="1" applyProtection="1">
      <protection locked="0"/>
    </xf>
    <xf numFmtId="1" fontId="2" fillId="20" borderId="2" xfId="0" applyNumberFormat="1" applyFont="1" applyFill="1" applyBorder="1" applyProtection="1">
      <protection hidden="1"/>
    </xf>
    <xf numFmtId="49" fontId="2" fillId="20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20" borderId="2" xfId="0" applyNumberFormat="1" applyFont="1" applyFill="1" applyBorder="1" applyAlignment="1" applyProtection="1">
      <alignment horizontal="center"/>
      <protection locked="0"/>
    </xf>
    <xf numFmtId="0" fontId="2" fillId="14" borderId="3" xfId="0" applyFont="1" applyFill="1" applyBorder="1" applyAlignment="1">
      <alignment wrapText="1"/>
    </xf>
    <xf numFmtId="49" fontId="2" fillId="20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14" borderId="1" xfId="0" applyFont="1" applyFill="1" applyBorder="1"/>
    <xf numFmtId="49" fontId="2" fillId="20" borderId="1" xfId="0" applyNumberFormat="1" applyFont="1" applyFill="1" applyBorder="1" applyAlignment="1" applyProtection="1">
      <alignment horizontal="center"/>
      <protection locked="0"/>
    </xf>
    <xf numFmtId="0" fontId="2" fillId="14" borderId="26" xfId="0" applyFont="1" applyFill="1" applyBorder="1"/>
    <xf numFmtId="0" fontId="2" fillId="14" borderId="16" xfId="0" applyFont="1" applyFill="1" applyBorder="1"/>
    <xf numFmtId="49" fontId="2" fillId="20" borderId="27" xfId="0" applyNumberFormat="1" applyFont="1" applyFill="1" applyBorder="1" applyAlignment="1" applyProtection="1">
      <alignment horizontal="center"/>
      <protection locked="0"/>
    </xf>
    <xf numFmtId="49" fontId="2" fillId="15" borderId="12" xfId="0" applyNumberFormat="1" applyFont="1" applyFill="1" applyBorder="1" applyAlignment="1" applyProtection="1">
      <alignment horizontal="center"/>
      <protection locked="0"/>
    </xf>
    <xf numFmtId="0" fontId="2" fillId="14" borderId="1" xfId="0" applyFont="1" applyFill="1" applyBorder="1" applyAlignment="1">
      <alignment vertical="center"/>
    </xf>
    <xf numFmtId="49" fontId="2" fillId="14" borderId="1" xfId="0" applyNumberFormat="1" applyFont="1" applyFill="1" applyBorder="1" applyAlignment="1" applyProtection="1">
      <alignment horizontal="center"/>
      <protection locked="0"/>
    </xf>
    <xf numFmtId="0" fontId="10" fillId="14" borderId="1" xfId="0" applyFont="1" applyFill="1" applyBorder="1"/>
    <xf numFmtId="1" fontId="2" fillId="20" borderId="1" xfId="0" applyNumberFormat="1" applyFont="1" applyFill="1" applyBorder="1" applyProtection="1">
      <protection hidden="1"/>
    </xf>
    <xf numFmtId="0" fontId="2" fillId="14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wrapText="1"/>
    </xf>
    <xf numFmtId="0" fontId="10" fillId="14" borderId="1" xfId="0" applyFont="1" applyFill="1" applyBorder="1" applyAlignment="1">
      <alignment wrapText="1"/>
    </xf>
    <xf numFmtId="1" fontId="8" fillId="0" borderId="3" xfId="0" applyNumberFormat="1" applyFont="1" applyBorder="1" applyProtection="1">
      <protection locked="0"/>
    </xf>
    <xf numFmtId="1" fontId="0" fillId="19" borderId="9" xfId="0" applyNumberFormat="1" applyFill="1" applyBorder="1"/>
    <xf numFmtId="49" fontId="0" fillId="0" borderId="28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29" xfId="0" applyNumberFormat="1" applyBorder="1" applyAlignment="1" applyProtection="1">
      <protection locked="0"/>
    </xf>
    <xf numFmtId="49" fontId="0" fillId="0" borderId="30" xfId="0" applyNumberFormat="1" applyBorder="1" applyAlignment="1" applyProtection="1">
      <protection locked="0"/>
    </xf>
    <xf numFmtId="49" fontId="0" fillId="0" borderId="31" xfId="0" applyNumberFormat="1" applyBorder="1" applyAlignment="1" applyProtection="1">
      <protection locked="0"/>
    </xf>
    <xf numFmtId="49" fontId="0" fillId="0" borderId="32" xfId="0" applyNumberFormat="1" applyBorder="1" applyAlignment="1" applyProtection="1">
      <protection locked="0"/>
    </xf>
    <xf numFmtId="0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49" fontId="3" fillId="0" borderId="31" xfId="0" applyNumberFormat="1" applyFont="1" applyBorder="1" applyAlignment="1">
      <alignment horizontal="left"/>
    </xf>
    <xf numFmtId="49" fontId="0" fillId="0" borderId="31" xfId="0" applyNumberFormat="1" applyBorder="1" applyAlignment="1"/>
    <xf numFmtId="49" fontId="1" fillId="0" borderId="17" xfId="0" applyNumberFormat="1" applyFont="1" applyBorder="1" applyAlignment="1"/>
    <xf numFmtId="49" fontId="0" fillId="0" borderId="33" xfId="0" applyNumberFormat="1" applyBorder="1" applyAlignment="1"/>
    <xf numFmtId="49" fontId="0" fillId="0" borderId="25" xfId="0" applyNumberFormat="1" applyBorder="1" applyAlignment="1"/>
    <xf numFmtId="0" fontId="0" fillId="0" borderId="8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0" fontId="0" fillId="0" borderId="14" xfId="0" applyBorder="1" applyAlignment="1"/>
    <xf numFmtId="0" fontId="0" fillId="0" borderId="15" xfId="0" applyBorder="1" applyAlignment="1">
      <alignment horizontal="center"/>
    </xf>
    <xf numFmtId="0" fontId="11" fillId="3" borderId="30" xfId="0" applyFont="1" applyFill="1" applyBorder="1" applyAlignment="1">
      <alignment horizontal="right"/>
    </xf>
    <xf numFmtId="0" fontId="12" fillId="3" borderId="31" xfId="0" applyFont="1" applyFill="1" applyBorder="1" applyAlignment="1">
      <alignment horizontal="right"/>
    </xf>
    <xf numFmtId="0" fontId="13" fillId="0" borderId="31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4" borderId="8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33" xfId="0" applyFont="1" applyFill="1" applyBorder="1" applyAlignment="1"/>
    <xf numFmtId="0" fontId="7" fillId="0" borderId="25" xfId="0" applyFont="1" applyFill="1" applyBorder="1" applyAlignment="1"/>
    <xf numFmtId="0" fontId="4" fillId="7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167" fontId="3" fillId="0" borderId="44" xfId="0" applyNumberFormat="1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/>
    </xf>
    <xf numFmtId="0" fontId="4" fillId="5" borderId="40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0" fillId="0" borderId="42" xfId="0" applyBorder="1" applyAlignment="1"/>
    <xf numFmtId="0" fontId="0" fillId="0" borderId="41" xfId="0" applyBorder="1" applyAlignment="1"/>
    <xf numFmtId="167" fontId="3" fillId="0" borderId="4" xfId="0" applyNumberFormat="1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4" fillId="10" borderId="4" xfId="0" applyFont="1" applyFill="1" applyBorder="1" applyAlignment="1">
      <alignment horizontal="right"/>
    </xf>
    <xf numFmtId="0" fontId="0" fillId="0" borderId="40" xfId="0" applyBorder="1" applyAlignment="1"/>
    <xf numFmtId="0" fontId="0" fillId="0" borderId="5" xfId="0" applyBorder="1" applyAlignment="1"/>
    <xf numFmtId="0" fontId="3" fillId="0" borderId="4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0" fillId="0" borderId="40" xfId="0" applyFont="1" applyBorder="1" applyAlignment="1"/>
    <xf numFmtId="0" fontId="0" fillId="0" borderId="43" xfId="0" applyFont="1" applyBorder="1" applyAlignment="1"/>
    <xf numFmtId="0" fontId="3" fillId="0" borderId="6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2" fillId="0" borderId="16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4" xfId="0" applyFont="1" applyFill="1" applyBorder="1" applyAlignment="1"/>
    <xf numFmtId="0" fontId="0" fillId="0" borderId="43" xfId="0" applyBorder="1" applyAlignment="1"/>
    <xf numFmtId="0" fontId="0" fillId="0" borderId="40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7" xfId="0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6" borderId="35" xfId="0" applyFont="1" applyFill="1" applyBorder="1" applyAlignment="1">
      <alignment horizontal="right"/>
    </xf>
    <xf numFmtId="0" fontId="4" fillId="6" borderId="31" xfId="0" applyFont="1" applyFill="1" applyBorder="1" applyAlignment="1">
      <alignment horizontal="right"/>
    </xf>
    <xf numFmtId="0" fontId="4" fillId="6" borderId="36" xfId="0" applyFont="1" applyFill="1" applyBorder="1" applyAlignment="1">
      <alignment horizontal="right"/>
    </xf>
    <xf numFmtId="0" fontId="4" fillId="6" borderId="11" xfId="0" applyFont="1" applyFill="1" applyBorder="1" applyAlignment="1">
      <alignment horizontal="right"/>
    </xf>
    <xf numFmtId="0" fontId="4" fillId="6" borderId="37" xfId="0" applyFont="1" applyFill="1" applyBorder="1" applyAlignment="1">
      <alignment horizontal="right"/>
    </xf>
    <xf numFmtId="0" fontId="4" fillId="6" borderId="21" xfId="0" applyFont="1" applyFill="1" applyBorder="1" applyAlignment="1">
      <alignment horizontal="right"/>
    </xf>
    <xf numFmtId="0" fontId="3" fillId="0" borderId="13" xfId="0" applyFont="1" applyFill="1" applyBorder="1" applyAlignment="1"/>
    <xf numFmtId="0" fontId="2" fillId="0" borderId="38" xfId="0" applyFont="1" applyFill="1" applyBorder="1" applyAlignment="1"/>
    <xf numFmtId="0" fontId="2" fillId="0" borderId="39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Alignment="1"/>
    <xf numFmtId="49" fontId="1" fillId="0" borderId="0" xfId="0" applyNumberFormat="1" applyFont="1" applyAlignment="1" applyProtection="1">
      <protection hidden="1"/>
    </xf>
    <xf numFmtId="0" fontId="0" fillId="0" borderId="0" xfId="0" applyNumberFormat="1" applyAlignment="1" applyProtection="1"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7" fillId="4" borderId="18" xfId="0" applyFont="1" applyFill="1" applyBorder="1" applyAlignment="1">
      <alignment horizontal="center" vertical="center" textRotation="90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0" xfId="0" applyNumberFormat="1" applyAlignment="1" applyProtection="1">
      <protection hidden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0</xdr:rowOff>
        </xdr:from>
        <xdr:to>
          <xdr:col>0</xdr:col>
          <xdr:colOff>819150</xdr:colOff>
          <xdr:row>26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86D69FE-EE3B-4FE5-A133-FD15B7B16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"/>
  <sheetViews>
    <sheetView workbookViewId="0">
      <selection activeCell="B9" sqref="B9"/>
    </sheetView>
  </sheetViews>
  <sheetFormatPr defaultRowHeight="12.75" x14ac:dyDescent="0.2"/>
  <cols>
    <col min="1" max="1" width="38.5703125" customWidth="1"/>
    <col min="2" max="2" width="102.140625" customWidth="1"/>
  </cols>
  <sheetData>
    <row r="1" spans="1:2" x14ac:dyDescent="0.2">
      <c r="A1" s="1" t="s">
        <v>107</v>
      </c>
      <c r="B1" s="76" t="s">
        <v>136</v>
      </c>
    </row>
    <row r="2" spans="1:2" x14ac:dyDescent="0.2">
      <c r="A2" s="1" t="s">
        <v>109</v>
      </c>
      <c r="B2" s="76" t="s">
        <v>137</v>
      </c>
    </row>
    <row r="3" spans="1:2" x14ac:dyDescent="0.2">
      <c r="A3" s="1" t="s">
        <v>0</v>
      </c>
      <c r="B3" s="77" t="s">
        <v>133</v>
      </c>
    </row>
    <row r="4" spans="1:2" x14ac:dyDescent="0.2">
      <c r="A4" s="1" t="s">
        <v>104</v>
      </c>
      <c r="B4" s="77" t="s">
        <v>134</v>
      </c>
    </row>
    <row r="5" spans="1:2" x14ac:dyDescent="0.2">
      <c r="A5" s="1" t="s">
        <v>105</v>
      </c>
      <c r="B5" s="77" t="s">
        <v>197</v>
      </c>
    </row>
    <row r="6" spans="1:2" x14ac:dyDescent="0.2">
      <c r="A6" s="1" t="s">
        <v>86</v>
      </c>
      <c r="B6" s="77" t="s">
        <v>135</v>
      </c>
    </row>
    <row r="7" spans="1:2" x14ac:dyDescent="0.2">
      <c r="A7" s="1" t="s">
        <v>83</v>
      </c>
      <c r="B7" s="77" t="s">
        <v>132</v>
      </c>
    </row>
    <row r="8" spans="1:2" x14ac:dyDescent="0.2">
      <c r="A8" s="1" t="s">
        <v>1</v>
      </c>
      <c r="B8" s="108">
        <v>43639</v>
      </c>
    </row>
    <row r="9" spans="1:2" x14ac:dyDescent="0.2">
      <c r="A9" s="1" t="s">
        <v>2</v>
      </c>
      <c r="B9" s="71" t="s">
        <v>142</v>
      </c>
    </row>
    <row r="10" spans="1:2" x14ac:dyDescent="0.2">
      <c r="A10" s="1" t="s">
        <v>3</v>
      </c>
      <c r="B10" s="71" t="s">
        <v>143</v>
      </c>
    </row>
    <row r="11" spans="1:2" x14ac:dyDescent="0.2">
      <c r="A11" s="1" t="s">
        <v>4</v>
      </c>
      <c r="B11" s="78" t="s">
        <v>143</v>
      </c>
    </row>
    <row r="12" spans="1:2" x14ac:dyDescent="0.2">
      <c r="A12" s="3" t="s">
        <v>5</v>
      </c>
      <c r="B12" s="72" t="s">
        <v>143</v>
      </c>
    </row>
    <row r="13" spans="1:2" x14ac:dyDescent="0.2">
      <c r="A13" s="1"/>
      <c r="B13" s="2"/>
    </row>
    <row r="14" spans="1:2" x14ac:dyDescent="0.2">
      <c r="A14" s="1"/>
      <c r="B14" s="2"/>
    </row>
    <row r="16" spans="1:2" x14ac:dyDescent="0.2">
      <c r="A16" s="1" t="s">
        <v>6</v>
      </c>
      <c r="B16" s="1" t="s">
        <v>7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ER148"/>
  <sheetViews>
    <sheetView tabSelected="1" zoomScale="82" zoomScaleNormal="82" zoomScaleSheetLayoutView="30" workbookViewId="0">
      <selection activeCell="AB8" sqref="AB8"/>
    </sheetView>
  </sheetViews>
  <sheetFormatPr defaultRowHeight="12.75" x14ac:dyDescent="0.2"/>
  <cols>
    <col min="1" max="1" width="8.42578125" customWidth="1"/>
    <col min="2" max="2" width="5.42578125" customWidth="1"/>
    <col min="3" max="3" width="70.7109375" customWidth="1"/>
    <col min="4" max="6" width="7.5703125" customWidth="1"/>
    <col min="7" max="7" width="8.28515625" customWidth="1"/>
    <col min="8" max="8" width="8.140625" customWidth="1"/>
    <col min="9" max="13" width="4" customWidth="1"/>
    <col min="14" max="14" width="4.140625" customWidth="1"/>
    <col min="15" max="27" width="4" customWidth="1"/>
    <col min="28" max="28" width="4.140625" customWidth="1"/>
    <col min="29" max="41" width="4" customWidth="1"/>
    <col min="42" max="42" width="4.140625" customWidth="1"/>
    <col min="43" max="55" width="4" customWidth="1"/>
    <col min="56" max="56" width="4.140625" customWidth="1"/>
    <col min="57" max="69" width="4" customWidth="1"/>
    <col min="70" max="70" width="4.140625" customWidth="1"/>
    <col min="71" max="83" width="4" customWidth="1"/>
    <col min="84" max="84" width="4.140625" customWidth="1"/>
    <col min="85" max="97" width="4" customWidth="1"/>
    <col min="98" max="98" width="4.140625" customWidth="1"/>
    <col min="99" max="111" width="4" customWidth="1"/>
    <col min="112" max="112" width="4.140625" customWidth="1"/>
    <col min="113" max="125" width="4" customWidth="1"/>
    <col min="126" max="126" width="4.140625" customWidth="1"/>
    <col min="127" max="139" width="4" customWidth="1"/>
    <col min="140" max="140" width="4.140625" customWidth="1"/>
    <col min="141" max="148" width="4" customWidth="1"/>
  </cols>
  <sheetData>
    <row r="1" spans="1:148" x14ac:dyDescent="0.2">
      <c r="A1" s="250" t="s">
        <v>56</v>
      </c>
      <c r="B1" s="250"/>
      <c r="C1" s="250"/>
      <c r="D1" s="20"/>
      <c r="E1" s="20"/>
      <c r="F1" s="20"/>
    </row>
    <row r="2" spans="1:148" x14ac:dyDescent="0.2">
      <c r="A2" s="29" t="s">
        <v>107</v>
      </c>
      <c r="B2" s="251" t="s">
        <v>136</v>
      </c>
      <c r="C2" s="252"/>
      <c r="D2" s="252"/>
      <c r="E2" s="252"/>
      <c r="F2" s="252"/>
      <c r="G2" s="252"/>
      <c r="H2" s="252"/>
    </row>
    <row r="3" spans="1:148" x14ac:dyDescent="0.2">
      <c r="A3" s="29" t="s">
        <v>108</v>
      </c>
      <c r="B3" s="251" t="s">
        <v>137</v>
      </c>
      <c r="C3" s="252"/>
      <c r="D3" s="252"/>
      <c r="E3" s="252"/>
      <c r="F3" s="252"/>
      <c r="G3" s="252"/>
      <c r="H3" s="252"/>
    </row>
    <row r="4" spans="1:148" x14ac:dyDescent="0.2">
      <c r="U4" s="76"/>
    </row>
    <row r="5" spans="1:148" ht="15.75" x14ac:dyDescent="0.25">
      <c r="B5" s="253" t="s">
        <v>84</v>
      </c>
      <c r="C5" s="253"/>
      <c r="D5" s="254" t="s">
        <v>81</v>
      </c>
      <c r="E5" s="254"/>
      <c r="F5" s="254"/>
      <c r="G5" s="258" t="s">
        <v>132</v>
      </c>
      <c r="H5" s="252"/>
    </row>
    <row r="6" spans="1:148" ht="15.75" x14ac:dyDescent="0.25">
      <c r="B6" s="30"/>
      <c r="C6" s="33" t="s">
        <v>80</v>
      </c>
      <c r="D6" s="31"/>
      <c r="E6" s="75" t="s">
        <v>133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</row>
    <row r="7" spans="1:148" ht="15.75" x14ac:dyDescent="0.25">
      <c r="B7" s="30"/>
      <c r="C7" s="32" t="s">
        <v>103</v>
      </c>
      <c r="D7" s="90"/>
      <c r="E7" s="75" t="s">
        <v>134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</row>
    <row r="8" spans="1:148" ht="15.75" x14ac:dyDescent="0.25">
      <c r="B8" s="30"/>
      <c r="C8" s="33" t="s">
        <v>106</v>
      </c>
      <c r="D8" s="90"/>
      <c r="E8" s="258" t="s">
        <v>197</v>
      </c>
      <c r="F8" s="252"/>
      <c r="G8" s="252"/>
      <c r="H8" s="252"/>
      <c r="I8" s="252"/>
      <c r="J8" s="252"/>
      <c r="K8" s="252"/>
      <c r="L8" s="252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</row>
    <row r="9" spans="1:148" ht="15.75" x14ac:dyDescent="0.25">
      <c r="B9" s="30"/>
      <c r="C9" s="33" t="s">
        <v>85</v>
      </c>
      <c r="D9" s="90"/>
      <c r="E9" s="258" t="s">
        <v>135</v>
      </c>
      <c r="F9" s="252"/>
      <c r="G9" s="252"/>
      <c r="H9" s="252"/>
      <c r="I9" s="252"/>
      <c r="J9" s="252"/>
      <c r="K9" s="252"/>
      <c r="L9" s="252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</row>
    <row r="10" spans="1:148" ht="15.75" x14ac:dyDescent="0.25">
      <c r="B10" s="21"/>
      <c r="C10" s="32"/>
      <c r="D10" s="21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</row>
    <row r="11" spans="1:148" ht="15" customHeight="1" x14ac:dyDescent="0.2">
      <c r="B11" s="228" t="s">
        <v>9</v>
      </c>
      <c r="C11" s="213" t="s">
        <v>101</v>
      </c>
      <c r="D11" s="228" t="s">
        <v>62</v>
      </c>
      <c r="E11" s="228"/>
      <c r="F11" s="228"/>
      <c r="G11" s="230" t="s">
        <v>32</v>
      </c>
      <c r="H11" s="213" t="s">
        <v>13</v>
      </c>
      <c r="I11" s="177" t="s">
        <v>61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 t="s">
        <v>60</v>
      </c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 t="s">
        <v>59</v>
      </c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 t="s">
        <v>58</v>
      </c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85"/>
      <c r="DQ11" s="178" t="s">
        <v>89</v>
      </c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85"/>
    </row>
    <row r="12" spans="1:148" ht="12.75" customHeight="1" x14ac:dyDescent="0.2">
      <c r="B12" s="229"/>
      <c r="C12" s="214"/>
      <c r="D12" s="209" t="s">
        <v>50</v>
      </c>
      <c r="E12" s="209" t="s">
        <v>48</v>
      </c>
      <c r="F12" s="209" t="s">
        <v>49</v>
      </c>
      <c r="G12" s="231"/>
      <c r="H12" s="214"/>
      <c r="I12" s="257" t="s">
        <v>38</v>
      </c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6"/>
      <c r="V12" s="255" t="s">
        <v>13</v>
      </c>
      <c r="W12" s="194" t="s">
        <v>39</v>
      </c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6"/>
      <c r="AJ12" s="197" t="s">
        <v>13</v>
      </c>
      <c r="AK12" s="194" t="s">
        <v>40</v>
      </c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6"/>
      <c r="AX12" s="197" t="s">
        <v>13</v>
      </c>
      <c r="AY12" s="194" t="s">
        <v>41</v>
      </c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6"/>
      <c r="BL12" s="197" t="s">
        <v>13</v>
      </c>
      <c r="BM12" s="194" t="s">
        <v>42</v>
      </c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6"/>
      <c r="BZ12" s="197" t="s">
        <v>13</v>
      </c>
      <c r="CA12" s="194" t="s">
        <v>43</v>
      </c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6"/>
      <c r="CN12" s="197" t="s">
        <v>13</v>
      </c>
      <c r="CO12" s="194" t="s">
        <v>44</v>
      </c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6"/>
      <c r="DB12" s="197" t="s">
        <v>13</v>
      </c>
      <c r="DC12" s="194" t="s">
        <v>46</v>
      </c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6"/>
      <c r="DP12" s="197" t="s">
        <v>13</v>
      </c>
      <c r="DQ12" s="194" t="s">
        <v>90</v>
      </c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6"/>
      <c r="ED12" s="197" t="s">
        <v>13</v>
      </c>
      <c r="EE12" s="194" t="s">
        <v>91</v>
      </c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6"/>
      <c r="ER12" s="197" t="s">
        <v>13</v>
      </c>
    </row>
    <row r="13" spans="1:148" ht="17.25" customHeight="1" x14ac:dyDescent="0.2">
      <c r="B13" s="229"/>
      <c r="C13" s="215"/>
      <c r="D13" s="210"/>
      <c r="E13" s="210"/>
      <c r="F13" s="210"/>
      <c r="G13" s="232"/>
      <c r="H13" s="215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88</v>
      </c>
      <c r="T13" s="19" t="s">
        <v>37</v>
      </c>
      <c r="U13" s="19" t="s">
        <v>87</v>
      </c>
      <c r="V13" s="256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88</v>
      </c>
      <c r="AH13" s="19" t="s">
        <v>37</v>
      </c>
      <c r="AI13" s="19" t="s">
        <v>87</v>
      </c>
      <c r="AJ13" s="177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88</v>
      </c>
      <c r="AV13" s="19" t="s">
        <v>37</v>
      </c>
      <c r="AW13" s="19" t="s">
        <v>87</v>
      </c>
      <c r="AX13" s="177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88</v>
      </c>
      <c r="BJ13" s="19" t="s">
        <v>37</v>
      </c>
      <c r="BK13" s="19" t="s">
        <v>87</v>
      </c>
      <c r="BL13" s="177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88</v>
      </c>
      <c r="BX13" s="19" t="s">
        <v>37</v>
      </c>
      <c r="BY13" s="19" t="s">
        <v>87</v>
      </c>
      <c r="BZ13" s="177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88</v>
      </c>
      <c r="CL13" s="19" t="s">
        <v>37</v>
      </c>
      <c r="CM13" s="19" t="s">
        <v>87</v>
      </c>
      <c r="CN13" s="177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88</v>
      </c>
      <c r="CZ13" s="19" t="s">
        <v>37</v>
      </c>
      <c r="DA13" s="19" t="s">
        <v>87</v>
      </c>
      <c r="DB13" s="177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88</v>
      </c>
      <c r="DN13" s="19" t="s">
        <v>37</v>
      </c>
      <c r="DO13" s="19" t="s">
        <v>87</v>
      </c>
      <c r="DP13" s="177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88</v>
      </c>
      <c r="EB13" s="19" t="s">
        <v>37</v>
      </c>
      <c r="EC13" s="19" t="s">
        <v>87</v>
      </c>
      <c r="ED13" s="177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88</v>
      </c>
      <c r="EP13" s="19" t="s">
        <v>37</v>
      </c>
      <c r="EQ13" s="19" t="s">
        <v>87</v>
      </c>
      <c r="ER13" s="177"/>
    </row>
    <row r="14" spans="1:148" ht="15.75" x14ac:dyDescent="0.25">
      <c r="B14" s="205" t="s">
        <v>96</v>
      </c>
      <c r="C14" s="206"/>
      <c r="D14" s="206"/>
      <c r="E14" s="206"/>
      <c r="F14" s="206"/>
      <c r="G14" s="207"/>
      <c r="H14" s="208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3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4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4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4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4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4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4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4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4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4"/>
    </row>
    <row r="15" spans="1:148" ht="15" x14ac:dyDescent="0.2">
      <c r="B15" s="109" t="s">
        <v>110</v>
      </c>
      <c r="C15" s="110" t="s">
        <v>144</v>
      </c>
      <c r="D15" s="116" t="s">
        <v>123</v>
      </c>
      <c r="E15" s="116"/>
      <c r="F15" s="116"/>
      <c r="G15" s="41">
        <f>SUM(I15:U15,W15:AI15,AK15:AW15,AY15:BK15,BM15:BY15,CA15:CM15,CO15:DA15,DC15:DO15,DQ15:EC15,EE15:EQ15)</f>
        <v>15</v>
      </c>
      <c r="H15" s="42">
        <f>SUM(V15,AJ15,AX15,BL15,BZ15,CN15,DB15,DP15,ED15,ER15)</f>
        <v>3</v>
      </c>
      <c r="I15" s="56">
        <v>15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57"/>
      <c r="V15" s="58">
        <v>3</v>
      </c>
      <c r="W15" s="59"/>
      <c r="X15" s="56"/>
      <c r="Y15" s="56"/>
      <c r="Z15" s="56"/>
      <c r="AA15" s="56"/>
      <c r="AB15" s="56"/>
      <c r="AC15" s="56"/>
      <c r="AD15" s="56"/>
      <c r="AE15" s="56"/>
      <c r="AF15" s="56"/>
      <c r="AG15" s="57"/>
      <c r="AH15" s="57"/>
      <c r="AI15" s="57"/>
      <c r="AJ15" s="58"/>
      <c r="AK15" s="59"/>
      <c r="AL15" s="56"/>
      <c r="AM15" s="56"/>
      <c r="AN15" s="56"/>
      <c r="AO15" s="56"/>
      <c r="AP15" s="56"/>
      <c r="AQ15" s="56"/>
      <c r="AR15" s="56"/>
      <c r="AS15" s="56"/>
      <c r="AT15" s="56"/>
      <c r="AU15" s="57"/>
      <c r="AV15" s="57"/>
      <c r="AW15" s="57"/>
      <c r="AX15" s="58"/>
      <c r="AY15" s="59"/>
      <c r="AZ15" s="56"/>
      <c r="BA15" s="56"/>
      <c r="BB15" s="56"/>
      <c r="BC15" s="56"/>
      <c r="BD15" s="56"/>
      <c r="BE15" s="56"/>
      <c r="BF15" s="56"/>
      <c r="BG15" s="56"/>
      <c r="BH15" s="56"/>
      <c r="BI15" s="57"/>
      <c r="BJ15" s="57"/>
      <c r="BK15" s="57"/>
      <c r="BL15" s="58"/>
      <c r="BM15" s="59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7"/>
      <c r="BY15" s="57"/>
      <c r="BZ15" s="58"/>
      <c r="CA15" s="59"/>
      <c r="CB15" s="56"/>
      <c r="CC15" s="56"/>
      <c r="CD15" s="56"/>
      <c r="CE15" s="56"/>
      <c r="CF15" s="56"/>
      <c r="CG15" s="56"/>
      <c r="CH15" s="56"/>
      <c r="CI15" s="56"/>
      <c r="CJ15" s="56"/>
      <c r="CK15" s="57"/>
      <c r="CL15" s="57"/>
      <c r="CM15" s="57"/>
      <c r="CN15" s="58"/>
      <c r="CO15" s="59"/>
      <c r="CP15" s="56"/>
      <c r="CQ15" s="56"/>
      <c r="CR15" s="56"/>
      <c r="CS15" s="56"/>
      <c r="CT15" s="56"/>
      <c r="CU15" s="56"/>
      <c r="CV15" s="56"/>
      <c r="CW15" s="56"/>
      <c r="CX15" s="56"/>
      <c r="CY15" s="57"/>
      <c r="CZ15" s="57"/>
      <c r="DA15" s="57"/>
      <c r="DB15" s="58"/>
      <c r="DC15" s="59"/>
      <c r="DD15" s="56"/>
      <c r="DE15" s="56"/>
      <c r="DF15" s="56"/>
      <c r="DG15" s="56"/>
      <c r="DH15" s="56"/>
      <c r="DI15" s="56"/>
      <c r="DJ15" s="56"/>
      <c r="DK15" s="56"/>
      <c r="DL15" s="56"/>
      <c r="DM15" s="57"/>
      <c r="DN15" s="57"/>
      <c r="DO15" s="57"/>
      <c r="DP15" s="58"/>
      <c r="DQ15" s="59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7"/>
      <c r="EC15" s="57"/>
      <c r="ED15" s="58"/>
      <c r="EE15" s="59"/>
      <c r="EF15" s="56"/>
      <c r="EG15" s="56"/>
      <c r="EH15" s="56"/>
      <c r="EI15" s="56"/>
      <c r="EJ15" s="56"/>
      <c r="EK15" s="56"/>
      <c r="EL15" s="56"/>
      <c r="EM15" s="56"/>
      <c r="EN15" s="56"/>
      <c r="EO15" s="57"/>
      <c r="EP15" s="57"/>
      <c r="EQ15" s="57"/>
      <c r="ER15" s="58"/>
    </row>
    <row r="16" spans="1:148" ht="15" x14ac:dyDescent="0.2">
      <c r="B16" s="109" t="s">
        <v>111</v>
      </c>
      <c r="C16" s="111" t="s">
        <v>145</v>
      </c>
      <c r="D16" s="116" t="s">
        <v>124</v>
      </c>
      <c r="E16" s="116"/>
      <c r="F16" s="116"/>
      <c r="G16" s="41">
        <f t="shared" ref="G16:G24" si="0">SUM(I16:U16,W16:AI16,AK16:AW16,AY16:BK16,BM16:BY16,CA16:CM16,CO16:DA16,DC16:DO16,DQ16:EC16,EE16:EQ16)</f>
        <v>15</v>
      </c>
      <c r="H16" s="42">
        <f t="shared" ref="H16:H24" si="1">SUM(V16,AJ16,AX16,BL16,BZ16,CN16,DB16,DP16,ED16,ER16)</f>
        <v>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7"/>
      <c r="U16" s="57"/>
      <c r="V16" s="58"/>
      <c r="W16" s="59">
        <v>15</v>
      </c>
      <c r="X16" s="56"/>
      <c r="Y16" s="56"/>
      <c r="Z16" s="56"/>
      <c r="AA16" s="56"/>
      <c r="AB16" s="56"/>
      <c r="AC16" s="56"/>
      <c r="AD16" s="56"/>
      <c r="AE16" s="56"/>
      <c r="AF16" s="56"/>
      <c r="AG16" s="57"/>
      <c r="AH16" s="57"/>
      <c r="AI16" s="57"/>
      <c r="AJ16" s="58">
        <v>2</v>
      </c>
      <c r="AK16" s="59"/>
      <c r="AL16" s="56"/>
      <c r="AM16" s="56"/>
      <c r="AN16" s="56"/>
      <c r="AO16" s="56"/>
      <c r="AP16" s="56"/>
      <c r="AQ16" s="56"/>
      <c r="AR16" s="56"/>
      <c r="AS16" s="56"/>
      <c r="AT16" s="56"/>
      <c r="AU16" s="57"/>
      <c r="AV16" s="57"/>
      <c r="AW16" s="57"/>
      <c r="AX16" s="58"/>
      <c r="AY16" s="59"/>
      <c r="AZ16" s="56"/>
      <c r="BA16" s="56"/>
      <c r="BB16" s="56"/>
      <c r="BC16" s="56"/>
      <c r="BD16" s="56"/>
      <c r="BE16" s="56"/>
      <c r="BF16" s="56"/>
      <c r="BG16" s="56"/>
      <c r="BH16" s="56"/>
      <c r="BI16" s="57"/>
      <c r="BJ16" s="57"/>
      <c r="BK16" s="57"/>
      <c r="BL16" s="58"/>
      <c r="BM16" s="59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7"/>
      <c r="BY16" s="57"/>
      <c r="BZ16" s="58"/>
      <c r="CA16" s="59"/>
      <c r="CB16" s="56"/>
      <c r="CC16" s="56"/>
      <c r="CD16" s="56"/>
      <c r="CE16" s="56"/>
      <c r="CF16" s="56"/>
      <c r="CG16" s="56"/>
      <c r="CH16" s="56"/>
      <c r="CI16" s="56"/>
      <c r="CJ16" s="56"/>
      <c r="CK16" s="57"/>
      <c r="CL16" s="57"/>
      <c r="CM16" s="57"/>
      <c r="CN16" s="58"/>
      <c r="CO16" s="59"/>
      <c r="CP16" s="56"/>
      <c r="CQ16" s="56"/>
      <c r="CR16" s="56"/>
      <c r="CS16" s="56"/>
      <c r="CT16" s="56"/>
      <c r="CU16" s="56"/>
      <c r="CV16" s="56"/>
      <c r="CW16" s="56"/>
      <c r="CX16" s="56"/>
      <c r="CY16" s="57"/>
      <c r="CZ16" s="57"/>
      <c r="DA16" s="57"/>
      <c r="DB16" s="58"/>
      <c r="DC16" s="59"/>
      <c r="DD16" s="56"/>
      <c r="DE16" s="56"/>
      <c r="DF16" s="56"/>
      <c r="DG16" s="56"/>
      <c r="DH16" s="56"/>
      <c r="DI16" s="56"/>
      <c r="DJ16" s="56"/>
      <c r="DK16" s="56"/>
      <c r="DL16" s="56"/>
      <c r="DM16" s="57"/>
      <c r="DN16" s="57"/>
      <c r="DO16" s="57"/>
      <c r="DP16" s="58"/>
      <c r="DQ16" s="59"/>
      <c r="DR16" s="56"/>
      <c r="DS16" s="56"/>
      <c r="DT16" s="56"/>
      <c r="DU16" s="56"/>
      <c r="DV16" s="56"/>
      <c r="DW16" s="56"/>
      <c r="DX16" s="56"/>
      <c r="DY16" s="56"/>
      <c r="DZ16" s="56"/>
      <c r="EA16" s="57"/>
      <c r="EB16" s="57"/>
      <c r="EC16" s="57"/>
      <c r="ED16" s="58"/>
      <c r="EE16" s="59"/>
      <c r="EF16" s="56"/>
      <c r="EG16" s="56"/>
      <c r="EH16" s="56"/>
      <c r="EI16" s="56"/>
      <c r="EJ16" s="56"/>
      <c r="EK16" s="56"/>
      <c r="EL16" s="56"/>
      <c r="EM16" s="56"/>
      <c r="EN16" s="56"/>
      <c r="EO16" s="57"/>
      <c r="EP16" s="57"/>
      <c r="EQ16" s="57"/>
      <c r="ER16" s="58"/>
    </row>
    <row r="17" spans="2:148" ht="15" x14ac:dyDescent="0.2">
      <c r="B17" s="109" t="s">
        <v>112</v>
      </c>
      <c r="C17" s="112" t="s">
        <v>146</v>
      </c>
      <c r="D17" s="116" t="s">
        <v>123</v>
      </c>
      <c r="E17" s="116"/>
      <c r="F17" s="116"/>
      <c r="G17" s="41">
        <f t="shared" si="0"/>
        <v>15</v>
      </c>
      <c r="H17" s="42">
        <f t="shared" si="1"/>
        <v>3</v>
      </c>
      <c r="I17" s="56">
        <v>15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7"/>
      <c r="V17" s="58">
        <v>3</v>
      </c>
      <c r="W17" s="59"/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57"/>
      <c r="AI17" s="57"/>
      <c r="AJ17" s="58"/>
      <c r="AK17" s="59"/>
      <c r="AL17" s="56"/>
      <c r="AM17" s="56"/>
      <c r="AN17" s="56"/>
      <c r="AO17" s="56"/>
      <c r="AP17" s="56"/>
      <c r="AQ17" s="56"/>
      <c r="AR17" s="56"/>
      <c r="AS17" s="56"/>
      <c r="AT17" s="56"/>
      <c r="AU17" s="57"/>
      <c r="AV17" s="57"/>
      <c r="AW17" s="57"/>
      <c r="AX17" s="58"/>
      <c r="AY17" s="59"/>
      <c r="AZ17" s="56"/>
      <c r="BA17" s="56"/>
      <c r="BB17" s="56"/>
      <c r="BC17" s="56"/>
      <c r="BD17" s="56"/>
      <c r="BE17" s="56"/>
      <c r="BF17" s="56"/>
      <c r="BG17" s="56"/>
      <c r="BH17" s="56"/>
      <c r="BI17" s="57"/>
      <c r="BJ17" s="57"/>
      <c r="BK17" s="57"/>
      <c r="BL17" s="58"/>
      <c r="BM17" s="59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7"/>
      <c r="BY17" s="57"/>
      <c r="BZ17" s="58"/>
      <c r="CA17" s="59"/>
      <c r="CB17" s="56"/>
      <c r="CC17" s="56"/>
      <c r="CD17" s="56"/>
      <c r="CE17" s="56"/>
      <c r="CF17" s="56"/>
      <c r="CG17" s="56"/>
      <c r="CH17" s="56"/>
      <c r="CI17" s="56"/>
      <c r="CJ17" s="56"/>
      <c r="CK17" s="57"/>
      <c r="CL17" s="57"/>
      <c r="CM17" s="57"/>
      <c r="CN17" s="58"/>
      <c r="CO17" s="59"/>
      <c r="CP17" s="56"/>
      <c r="CQ17" s="56"/>
      <c r="CR17" s="56"/>
      <c r="CS17" s="56"/>
      <c r="CT17" s="56"/>
      <c r="CU17" s="56"/>
      <c r="CV17" s="56"/>
      <c r="CW17" s="56"/>
      <c r="CX17" s="56"/>
      <c r="CY17" s="57"/>
      <c r="CZ17" s="57"/>
      <c r="DA17" s="57"/>
      <c r="DB17" s="58"/>
      <c r="DC17" s="59"/>
      <c r="DD17" s="56"/>
      <c r="DE17" s="56"/>
      <c r="DF17" s="56"/>
      <c r="DG17" s="56"/>
      <c r="DH17" s="56"/>
      <c r="DI17" s="56"/>
      <c r="DJ17" s="56"/>
      <c r="DK17" s="56"/>
      <c r="DL17" s="56"/>
      <c r="DM17" s="57"/>
      <c r="DN17" s="57"/>
      <c r="DO17" s="57"/>
      <c r="DP17" s="58"/>
      <c r="DQ17" s="59"/>
      <c r="DR17" s="56"/>
      <c r="DS17" s="56"/>
      <c r="DT17" s="56"/>
      <c r="DU17" s="56"/>
      <c r="DV17" s="56"/>
      <c r="DW17" s="56"/>
      <c r="DX17" s="56"/>
      <c r="DY17" s="56"/>
      <c r="DZ17" s="56"/>
      <c r="EA17" s="57"/>
      <c r="EB17" s="57"/>
      <c r="EC17" s="57"/>
      <c r="ED17" s="58"/>
      <c r="EE17" s="59"/>
      <c r="EF17" s="56"/>
      <c r="EG17" s="56"/>
      <c r="EH17" s="56"/>
      <c r="EI17" s="56"/>
      <c r="EJ17" s="56"/>
      <c r="EK17" s="56"/>
      <c r="EL17" s="56"/>
      <c r="EM17" s="56"/>
      <c r="EN17" s="56"/>
      <c r="EO17" s="57"/>
      <c r="EP17" s="57"/>
      <c r="EQ17" s="57"/>
      <c r="ER17" s="58"/>
    </row>
    <row r="18" spans="2:148" ht="15" x14ac:dyDescent="0.2">
      <c r="B18" s="109" t="s">
        <v>113</v>
      </c>
      <c r="C18" s="112" t="s">
        <v>146</v>
      </c>
      <c r="D18" s="116"/>
      <c r="E18" s="116"/>
      <c r="F18" s="116" t="s">
        <v>123</v>
      </c>
      <c r="G18" s="41">
        <f t="shared" si="0"/>
        <v>15</v>
      </c>
      <c r="H18" s="42">
        <f t="shared" si="1"/>
        <v>4</v>
      </c>
      <c r="I18" s="56"/>
      <c r="J18" s="56">
        <v>15</v>
      </c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57"/>
      <c r="V18" s="58">
        <v>4</v>
      </c>
      <c r="W18" s="59"/>
      <c r="X18" s="56"/>
      <c r="Y18" s="56"/>
      <c r="Z18" s="56"/>
      <c r="AA18" s="56"/>
      <c r="AB18" s="56"/>
      <c r="AC18" s="56"/>
      <c r="AD18" s="56"/>
      <c r="AE18" s="56"/>
      <c r="AF18" s="56"/>
      <c r="AG18" s="57"/>
      <c r="AH18" s="57"/>
      <c r="AI18" s="57"/>
      <c r="AJ18" s="58"/>
      <c r="AK18" s="59"/>
      <c r="AL18" s="56"/>
      <c r="AM18" s="56"/>
      <c r="AN18" s="56"/>
      <c r="AO18" s="56"/>
      <c r="AP18" s="56"/>
      <c r="AQ18" s="56"/>
      <c r="AR18" s="56"/>
      <c r="AS18" s="56"/>
      <c r="AT18" s="56"/>
      <c r="AU18" s="57"/>
      <c r="AV18" s="57"/>
      <c r="AW18" s="57"/>
      <c r="AX18" s="58"/>
      <c r="AY18" s="59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57"/>
      <c r="BK18" s="57"/>
      <c r="BL18" s="58"/>
      <c r="BM18" s="59"/>
      <c r="BN18" s="56"/>
      <c r="BO18" s="56"/>
      <c r="BP18" s="56"/>
      <c r="BQ18" s="56"/>
      <c r="BR18" s="56"/>
      <c r="BS18" s="56"/>
      <c r="BT18" s="56"/>
      <c r="BU18" s="56"/>
      <c r="BV18" s="56"/>
      <c r="BW18" s="57"/>
      <c r="BX18" s="57"/>
      <c r="BY18" s="57"/>
      <c r="BZ18" s="58"/>
      <c r="CA18" s="59"/>
      <c r="CB18" s="56"/>
      <c r="CC18" s="56"/>
      <c r="CD18" s="56"/>
      <c r="CE18" s="56"/>
      <c r="CF18" s="56"/>
      <c r="CG18" s="56"/>
      <c r="CH18" s="56"/>
      <c r="CI18" s="56"/>
      <c r="CJ18" s="56"/>
      <c r="CK18" s="57"/>
      <c r="CL18" s="57"/>
      <c r="CM18" s="57"/>
      <c r="CN18" s="58"/>
      <c r="CO18" s="59"/>
      <c r="CP18" s="56"/>
      <c r="CQ18" s="56"/>
      <c r="CR18" s="56"/>
      <c r="CS18" s="56"/>
      <c r="CT18" s="56"/>
      <c r="CU18" s="56"/>
      <c r="CV18" s="56"/>
      <c r="CW18" s="56"/>
      <c r="CX18" s="56"/>
      <c r="CY18" s="57"/>
      <c r="CZ18" s="57"/>
      <c r="DA18" s="57"/>
      <c r="DB18" s="58"/>
      <c r="DC18" s="59"/>
      <c r="DD18" s="56"/>
      <c r="DE18" s="56"/>
      <c r="DF18" s="56"/>
      <c r="DG18" s="56"/>
      <c r="DH18" s="56"/>
      <c r="DI18" s="56"/>
      <c r="DJ18" s="56"/>
      <c r="DK18" s="56"/>
      <c r="DL18" s="56"/>
      <c r="DM18" s="57"/>
      <c r="DN18" s="57"/>
      <c r="DO18" s="57"/>
      <c r="DP18" s="58"/>
      <c r="DQ18" s="59"/>
      <c r="DR18" s="56"/>
      <c r="DS18" s="56"/>
      <c r="DT18" s="56"/>
      <c r="DU18" s="56"/>
      <c r="DV18" s="56"/>
      <c r="DW18" s="56"/>
      <c r="DX18" s="56"/>
      <c r="DY18" s="56"/>
      <c r="DZ18" s="56"/>
      <c r="EA18" s="57"/>
      <c r="EB18" s="57"/>
      <c r="EC18" s="57"/>
      <c r="ED18" s="58"/>
      <c r="EE18" s="59"/>
      <c r="EF18" s="56"/>
      <c r="EG18" s="56"/>
      <c r="EH18" s="56"/>
      <c r="EI18" s="56"/>
      <c r="EJ18" s="56"/>
      <c r="EK18" s="56"/>
      <c r="EL18" s="56"/>
      <c r="EM18" s="56"/>
      <c r="EN18" s="56"/>
      <c r="EO18" s="57"/>
      <c r="EP18" s="57"/>
      <c r="EQ18" s="57"/>
      <c r="ER18" s="58"/>
    </row>
    <row r="19" spans="2:148" ht="15" x14ac:dyDescent="0.2">
      <c r="B19" s="109" t="s">
        <v>114</v>
      </c>
      <c r="C19" s="112" t="s">
        <v>131</v>
      </c>
      <c r="D19" s="116" t="s">
        <v>126</v>
      </c>
      <c r="E19" s="116"/>
      <c r="F19" s="116"/>
      <c r="G19" s="41">
        <f t="shared" si="0"/>
        <v>15</v>
      </c>
      <c r="H19" s="42">
        <f t="shared" si="1"/>
        <v>2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57"/>
      <c r="V19" s="58"/>
      <c r="W19" s="59"/>
      <c r="X19" s="56"/>
      <c r="Y19" s="56"/>
      <c r="Z19" s="56"/>
      <c r="AA19" s="56"/>
      <c r="AB19" s="56"/>
      <c r="AC19" s="56"/>
      <c r="AD19" s="56"/>
      <c r="AE19" s="56"/>
      <c r="AF19" s="56"/>
      <c r="AG19" s="57"/>
      <c r="AH19" s="57"/>
      <c r="AI19" s="57"/>
      <c r="AJ19" s="58"/>
      <c r="AK19" s="59">
        <v>15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7"/>
      <c r="AV19" s="57"/>
      <c r="AW19" s="57"/>
      <c r="AX19" s="58">
        <v>2</v>
      </c>
      <c r="AY19" s="59"/>
      <c r="AZ19" s="56"/>
      <c r="BA19" s="56"/>
      <c r="BB19" s="56"/>
      <c r="BC19" s="56"/>
      <c r="BD19" s="56"/>
      <c r="BE19" s="56"/>
      <c r="BF19" s="56"/>
      <c r="BG19" s="56"/>
      <c r="BH19" s="56"/>
      <c r="BI19" s="57"/>
      <c r="BJ19" s="57"/>
      <c r="BK19" s="57"/>
      <c r="BL19" s="58"/>
      <c r="BM19" s="59"/>
      <c r="BN19" s="56"/>
      <c r="BO19" s="56"/>
      <c r="BP19" s="56"/>
      <c r="BQ19" s="56"/>
      <c r="BR19" s="56"/>
      <c r="BS19" s="56"/>
      <c r="BT19" s="56"/>
      <c r="BU19" s="56"/>
      <c r="BV19" s="56"/>
      <c r="BW19" s="57"/>
      <c r="BX19" s="57"/>
      <c r="BY19" s="57"/>
      <c r="BZ19" s="58"/>
      <c r="CA19" s="59"/>
      <c r="CB19" s="56"/>
      <c r="CC19" s="56"/>
      <c r="CD19" s="56"/>
      <c r="CE19" s="56"/>
      <c r="CF19" s="56"/>
      <c r="CG19" s="56"/>
      <c r="CH19" s="56"/>
      <c r="CI19" s="56"/>
      <c r="CJ19" s="56"/>
      <c r="CK19" s="57"/>
      <c r="CL19" s="57"/>
      <c r="CM19" s="57"/>
      <c r="CN19" s="58"/>
      <c r="CO19" s="59"/>
      <c r="CP19" s="56"/>
      <c r="CQ19" s="56"/>
      <c r="CR19" s="56"/>
      <c r="CS19" s="56"/>
      <c r="CT19" s="56"/>
      <c r="CU19" s="56"/>
      <c r="CV19" s="56"/>
      <c r="CW19" s="56"/>
      <c r="CX19" s="56"/>
      <c r="CY19" s="57"/>
      <c r="CZ19" s="57"/>
      <c r="DA19" s="57"/>
      <c r="DB19" s="58"/>
      <c r="DC19" s="59"/>
      <c r="DD19" s="56"/>
      <c r="DE19" s="56"/>
      <c r="DF19" s="56"/>
      <c r="DG19" s="56"/>
      <c r="DH19" s="56"/>
      <c r="DI19" s="56"/>
      <c r="DJ19" s="56"/>
      <c r="DK19" s="56"/>
      <c r="DL19" s="56"/>
      <c r="DM19" s="57"/>
      <c r="DN19" s="57"/>
      <c r="DO19" s="57"/>
      <c r="DP19" s="58"/>
      <c r="DQ19" s="59"/>
      <c r="DR19" s="56"/>
      <c r="DS19" s="56"/>
      <c r="DT19" s="56"/>
      <c r="DU19" s="56"/>
      <c r="DV19" s="56"/>
      <c r="DW19" s="56"/>
      <c r="DX19" s="56"/>
      <c r="DY19" s="56"/>
      <c r="DZ19" s="56"/>
      <c r="EA19" s="57"/>
      <c r="EB19" s="57"/>
      <c r="EC19" s="57"/>
      <c r="ED19" s="58"/>
      <c r="EE19" s="59"/>
      <c r="EF19" s="56"/>
      <c r="EG19" s="56"/>
      <c r="EH19" s="56"/>
      <c r="EI19" s="56"/>
      <c r="EJ19" s="56"/>
      <c r="EK19" s="56"/>
      <c r="EL19" s="56"/>
      <c r="EM19" s="56"/>
      <c r="EN19" s="56"/>
      <c r="EO19" s="57"/>
      <c r="EP19" s="57"/>
      <c r="EQ19" s="57"/>
      <c r="ER19" s="58"/>
    </row>
    <row r="20" spans="2:148" ht="15" x14ac:dyDescent="0.2">
      <c r="B20" s="109" t="s">
        <v>115</v>
      </c>
      <c r="C20" s="113" t="s">
        <v>131</v>
      </c>
      <c r="D20" s="116"/>
      <c r="E20" s="116"/>
      <c r="F20" s="116" t="s">
        <v>126</v>
      </c>
      <c r="G20" s="41">
        <f t="shared" si="0"/>
        <v>15</v>
      </c>
      <c r="H20" s="42">
        <f t="shared" si="1"/>
        <v>2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  <c r="U20" s="57"/>
      <c r="V20" s="58"/>
      <c r="W20" s="59"/>
      <c r="X20" s="56"/>
      <c r="Y20" s="56"/>
      <c r="Z20" s="56"/>
      <c r="AA20" s="56"/>
      <c r="AB20" s="56"/>
      <c r="AC20" s="56"/>
      <c r="AD20" s="56"/>
      <c r="AE20" s="56"/>
      <c r="AF20" s="56"/>
      <c r="AG20" s="57"/>
      <c r="AH20" s="57"/>
      <c r="AI20" s="57"/>
      <c r="AJ20" s="58"/>
      <c r="AK20" s="59"/>
      <c r="AL20" s="56">
        <v>15</v>
      </c>
      <c r="AM20" s="56"/>
      <c r="AN20" s="56"/>
      <c r="AO20" s="56"/>
      <c r="AP20" s="56"/>
      <c r="AQ20" s="56"/>
      <c r="AR20" s="56"/>
      <c r="AS20" s="56"/>
      <c r="AT20" s="56"/>
      <c r="AU20" s="57"/>
      <c r="AV20" s="57"/>
      <c r="AW20" s="57"/>
      <c r="AX20" s="58">
        <v>2</v>
      </c>
      <c r="AY20" s="59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57"/>
      <c r="BK20" s="57"/>
      <c r="BL20" s="58"/>
      <c r="BM20" s="59"/>
      <c r="BN20" s="56"/>
      <c r="BO20" s="56"/>
      <c r="BP20" s="56"/>
      <c r="BQ20" s="56"/>
      <c r="BR20" s="56"/>
      <c r="BS20" s="56"/>
      <c r="BT20" s="56"/>
      <c r="BU20" s="56"/>
      <c r="BV20" s="56"/>
      <c r="BW20" s="57"/>
      <c r="BX20" s="57"/>
      <c r="BY20" s="57"/>
      <c r="BZ20" s="58"/>
      <c r="CA20" s="59"/>
      <c r="CB20" s="56"/>
      <c r="CC20" s="56"/>
      <c r="CD20" s="56"/>
      <c r="CE20" s="56"/>
      <c r="CF20" s="56"/>
      <c r="CG20" s="56"/>
      <c r="CH20" s="56"/>
      <c r="CI20" s="56"/>
      <c r="CJ20" s="56"/>
      <c r="CK20" s="57"/>
      <c r="CL20" s="57"/>
      <c r="CM20" s="57"/>
      <c r="CN20" s="58"/>
      <c r="CO20" s="59"/>
      <c r="CP20" s="56"/>
      <c r="CQ20" s="56"/>
      <c r="CR20" s="56"/>
      <c r="CS20" s="56"/>
      <c r="CT20" s="56"/>
      <c r="CU20" s="56"/>
      <c r="CV20" s="56"/>
      <c r="CW20" s="56"/>
      <c r="CX20" s="56"/>
      <c r="CY20" s="57"/>
      <c r="CZ20" s="57"/>
      <c r="DA20" s="57"/>
      <c r="DB20" s="58"/>
      <c r="DC20" s="59"/>
      <c r="DD20" s="56"/>
      <c r="DE20" s="56"/>
      <c r="DF20" s="56"/>
      <c r="DG20" s="56"/>
      <c r="DH20" s="56"/>
      <c r="DI20" s="56"/>
      <c r="DJ20" s="56"/>
      <c r="DK20" s="56"/>
      <c r="DL20" s="56"/>
      <c r="DM20" s="57"/>
      <c r="DN20" s="57"/>
      <c r="DO20" s="57"/>
      <c r="DP20" s="58"/>
      <c r="DQ20" s="59"/>
      <c r="DR20" s="56"/>
      <c r="DS20" s="56"/>
      <c r="DT20" s="56"/>
      <c r="DU20" s="56"/>
      <c r="DV20" s="56"/>
      <c r="DW20" s="56"/>
      <c r="DX20" s="56"/>
      <c r="DY20" s="56"/>
      <c r="DZ20" s="56"/>
      <c r="EA20" s="57"/>
      <c r="EB20" s="57"/>
      <c r="EC20" s="57"/>
      <c r="ED20" s="58"/>
      <c r="EE20" s="59"/>
      <c r="EF20" s="56"/>
      <c r="EG20" s="56"/>
      <c r="EH20" s="56"/>
      <c r="EI20" s="56"/>
      <c r="EJ20" s="56"/>
      <c r="EK20" s="56"/>
      <c r="EL20" s="56"/>
      <c r="EM20" s="56"/>
      <c r="EN20" s="56"/>
      <c r="EO20" s="57"/>
      <c r="EP20" s="57"/>
      <c r="EQ20" s="57"/>
      <c r="ER20" s="58"/>
    </row>
    <row r="21" spans="2:148" ht="30" x14ac:dyDescent="0.2">
      <c r="B21" s="109" t="s">
        <v>116</v>
      </c>
      <c r="C21" s="113" t="s">
        <v>147</v>
      </c>
      <c r="D21" s="116" t="s">
        <v>141</v>
      </c>
      <c r="E21" s="116"/>
      <c r="F21" s="116"/>
      <c r="G21" s="133">
        <f t="shared" si="0"/>
        <v>15</v>
      </c>
      <c r="H21" s="134">
        <f t="shared" si="1"/>
        <v>2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36"/>
      <c r="V21" s="137"/>
      <c r="W21" s="138"/>
      <c r="X21" s="135"/>
      <c r="Y21" s="135"/>
      <c r="Z21" s="135"/>
      <c r="AA21" s="135"/>
      <c r="AB21" s="135"/>
      <c r="AC21" s="135"/>
      <c r="AD21" s="135"/>
      <c r="AE21" s="135"/>
      <c r="AF21" s="135"/>
      <c r="AG21" s="136"/>
      <c r="AH21" s="136"/>
      <c r="AI21" s="136"/>
      <c r="AJ21" s="137"/>
      <c r="AK21" s="138"/>
      <c r="AL21" s="135"/>
      <c r="AM21" s="135"/>
      <c r="AN21" s="135"/>
      <c r="AO21" s="135"/>
      <c r="AP21" s="135"/>
      <c r="AQ21" s="135"/>
      <c r="AR21" s="135"/>
      <c r="AS21" s="135"/>
      <c r="AT21" s="135"/>
      <c r="AU21" s="136"/>
      <c r="AV21" s="136"/>
      <c r="AW21" s="136"/>
      <c r="AX21" s="137"/>
      <c r="AY21" s="138">
        <v>15</v>
      </c>
      <c r="AZ21" s="135"/>
      <c r="BA21" s="135"/>
      <c r="BB21" s="135"/>
      <c r="BC21" s="135"/>
      <c r="BD21" s="135"/>
      <c r="BE21" s="135"/>
      <c r="BF21" s="135"/>
      <c r="BG21" s="135"/>
      <c r="BH21" s="135"/>
      <c r="BI21" s="136"/>
      <c r="BJ21" s="136"/>
      <c r="BK21" s="136"/>
      <c r="BL21" s="137">
        <v>2</v>
      </c>
      <c r="BM21" s="59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7"/>
      <c r="BY21" s="57"/>
      <c r="BZ21" s="58"/>
      <c r="CA21" s="59"/>
      <c r="CB21" s="56"/>
      <c r="CC21" s="56"/>
      <c r="CD21" s="56"/>
      <c r="CE21" s="56"/>
      <c r="CF21" s="56"/>
      <c r="CG21" s="56"/>
      <c r="CH21" s="56"/>
      <c r="CI21" s="56"/>
      <c r="CJ21" s="56"/>
      <c r="CK21" s="57"/>
      <c r="CL21" s="57"/>
      <c r="CM21" s="57"/>
      <c r="CN21" s="58"/>
      <c r="CO21" s="59"/>
      <c r="CP21" s="56"/>
      <c r="CQ21" s="56"/>
      <c r="CR21" s="56"/>
      <c r="CS21" s="56"/>
      <c r="CT21" s="56"/>
      <c r="CU21" s="56"/>
      <c r="CV21" s="56"/>
      <c r="CW21" s="56"/>
      <c r="CX21" s="56"/>
      <c r="CY21" s="57"/>
      <c r="CZ21" s="57"/>
      <c r="DA21" s="57"/>
      <c r="DB21" s="58"/>
      <c r="DC21" s="59"/>
      <c r="DD21" s="56"/>
      <c r="DE21" s="56"/>
      <c r="DF21" s="56"/>
      <c r="DG21" s="56"/>
      <c r="DH21" s="56"/>
      <c r="DI21" s="56"/>
      <c r="DJ21" s="56"/>
      <c r="DK21" s="56"/>
      <c r="DL21" s="56"/>
      <c r="DM21" s="57"/>
      <c r="DN21" s="57"/>
      <c r="DO21" s="57"/>
      <c r="DP21" s="58"/>
      <c r="DQ21" s="59"/>
      <c r="DR21" s="56"/>
      <c r="DS21" s="56"/>
      <c r="DT21" s="56"/>
      <c r="DU21" s="56"/>
      <c r="DV21" s="56"/>
      <c r="DW21" s="56"/>
      <c r="DX21" s="56"/>
      <c r="DY21" s="56"/>
      <c r="DZ21" s="56"/>
      <c r="EA21" s="57"/>
      <c r="EB21" s="57"/>
      <c r="EC21" s="57"/>
      <c r="ED21" s="58"/>
      <c r="EE21" s="59"/>
      <c r="EF21" s="56"/>
      <c r="EG21" s="56"/>
      <c r="EH21" s="56"/>
      <c r="EI21" s="56"/>
      <c r="EJ21" s="56"/>
      <c r="EK21" s="56"/>
      <c r="EL21" s="56"/>
      <c r="EM21" s="56"/>
      <c r="EN21" s="56"/>
      <c r="EO21" s="57"/>
      <c r="EP21" s="57"/>
      <c r="EQ21" s="57"/>
      <c r="ER21" s="58"/>
    </row>
    <row r="22" spans="2:148" ht="30" x14ac:dyDescent="0.2">
      <c r="B22" s="109" t="s">
        <v>117</v>
      </c>
      <c r="C22" s="115" t="s">
        <v>148</v>
      </c>
      <c r="D22" s="116" t="s">
        <v>123</v>
      </c>
      <c r="E22" s="116"/>
      <c r="F22" s="116"/>
      <c r="G22" s="133">
        <f t="shared" si="0"/>
        <v>15</v>
      </c>
      <c r="H22" s="134">
        <f t="shared" si="1"/>
        <v>2</v>
      </c>
      <c r="I22" s="135">
        <v>15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6"/>
      <c r="U22" s="136"/>
      <c r="V22" s="137">
        <v>2</v>
      </c>
      <c r="W22" s="138"/>
      <c r="X22" s="135"/>
      <c r="Y22" s="135"/>
      <c r="Z22" s="135"/>
      <c r="AA22" s="135"/>
      <c r="AB22" s="135"/>
      <c r="AC22" s="135"/>
      <c r="AD22" s="135"/>
      <c r="AE22" s="135"/>
      <c r="AF22" s="135"/>
      <c r="AG22" s="136"/>
      <c r="AH22" s="136"/>
      <c r="AI22" s="136"/>
      <c r="AJ22" s="137"/>
      <c r="AK22" s="138"/>
      <c r="AL22" s="135"/>
      <c r="AM22" s="135"/>
      <c r="AN22" s="135"/>
      <c r="AO22" s="135"/>
      <c r="AP22" s="135"/>
      <c r="AQ22" s="135"/>
      <c r="AR22" s="135"/>
      <c r="AS22" s="135"/>
      <c r="AT22" s="135"/>
      <c r="AU22" s="136"/>
      <c r="AV22" s="136"/>
      <c r="AW22" s="136"/>
      <c r="AX22" s="137"/>
      <c r="AY22" s="138"/>
      <c r="AZ22" s="135"/>
      <c r="BA22" s="135"/>
      <c r="BB22" s="135"/>
      <c r="BC22" s="135"/>
      <c r="BD22" s="135"/>
      <c r="BE22" s="135"/>
      <c r="BF22" s="135"/>
      <c r="BG22" s="135"/>
      <c r="BH22" s="135"/>
      <c r="BI22" s="136"/>
      <c r="BJ22" s="136"/>
      <c r="BK22" s="136"/>
      <c r="BL22" s="137"/>
      <c r="BM22" s="59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7"/>
      <c r="BY22" s="57"/>
      <c r="BZ22" s="58"/>
      <c r="CA22" s="59"/>
      <c r="CB22" s="56"/>
      <c r="CC22" s="56"/>
      <c r="CD22" s="56"/>
      <c r="CE22" s="56"/>
      <c r="CF22" s="56"/>
      <c r="CG22" s="56"/>
      <c r="CH22" s="56"/>
      <c r="CI22" s="56"/>
      <c r="CJ22" s="56"/>
      <c r="CK22" s="57"/>
      <c r="CL22" s="57"/>
      <c r="CM22" s="57"/>
      <c r="CN22" s="58"/>
      <c r="CO22" s="59"/>
      <c r="CP22" s="56"/>
      <c r="CQ22" s="56"/>
      <c r="CR22" s="56"/>
      <c r="CS22" s="56"/>
      <c r="CT22" s="56"/>
      <c r="CU22" s="56"/>
      <c r="CV22" s="56"/>
      <c r="CW22" s="56"/>
      <c r="CX22" s="56"/>
      <c r="CY22" s="57"/>
      <c r="CZ22" s="57"/>
      <c r="DA22" s="57"/>
      <c r="DB22" s="58"/>
      <c r="DC22" s="59"/>
      <c r="DD22" s="56"/>
      <c r="DE22" s="56"/>
      <c r="DF22" s="56"/>
      <c r="DG22" s="56"/>
      <c r="DH22" s="56"/>
      <c r="DI22" s="56"/>
      <c r="DJ22" s="56"/>
      <c r="DK22" s="56"/>
      <c r="DL22" s="56"/>
      <c r="DM22" s="57"/>
      <c r="DN22" s="57"/>
      <c r="DO22" s="57"/>
      <c r="DP22" s="58"/>
      <c r="DQ22" s="59"/>
      <c r="DR22" s="56"/>
      <c r="DS22" s="56"/>
      <c r="DT22" s="56"/>
      <c r="DU22" s="56"/>
      <c r="DV22" s="56"/>
      <c r="DW22" s="56"/>
      <c r="DX22" s="56"/>
      <c r="DY22" s="56"/>
      <c r="DZ22" s="56"/>
      <c r="EA22" s="57"/>
      <c r="EB22" s="57"/>
      <c r="EC22" s="57"/>
      <c r="ED22" s="58"/>
      <c r="EE22" s="59"/>
      <c r="EF22" s="56"/>
      <c r="EG22" s="56"/>
      <c r="EH22" s="56"/>
      <c r="EI22" s="56"/>
      <c r="EJ22" s="56"/>
      <c r="EK22" s="56"/>
      <c r="EL22" s="56"/>
      <c r="EM22" s="56"/>
      <c r="EN22" s="56"/>
      <c r="EO22" s="57"/>
      <c r="EP22" s="57"/>
      <c r="EQ22" s="57"/>
      <c r="ER22" s="58"/>
    </row>
    <row r="23" spans="2:148" ht="30" x14ac:dyDescent="0.2">
      <c r="B23" s="109" t="s">
        <v>118</v>
      </c>
      <c r="C23" s="114" t="s">
        <v>149</v>
      </c>
      <c r="D23" s="116"/>
      <c r="E23" s="116"/>
      <c r="F23" s="116" t="s">
        <v>123</v>
      </c>
      <c r="G23" s="133">
        <f t="shared" si="0"/>
        <v>15</v>
      </c>
      <c r="H23" s="134">
        <f t="shared" si="1"/>
        <v>2</v>
      </c>
      <c r="I23" s="135">
        <v>15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/>
      <c r="U23" s="136"/>
      <c r="V23" s="137">
        <v>2</v>
      </c>
      <c r="W23" s="138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  <c r="AH23" s="136"/>
      <c r="AI23" s="136"/>
      <c r="AJ23" s="137"/>
      <c r="AK23" s="138"/>
      <c r="AL23" s="135"/>
      <c r="AM23" s="135"/>
      <c r="AN23" s="135"/>
      <c r="AO23" s="135"/>
      <c r="AP23" s="135"/>
      <c r="AQ23" s="135"/>
      <c r="AR23" s="135"/>
      <c r="AS23" s="135"/>
      <c r="AT23" s="135"/>
      <c r="AU23" s="136"/>
      <c r="AV23" s="136"/>
      <c r="AW23" s="136"/>
      <c r="AX23" s="137"/>
      <c r="AY23" s="138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136"/>
      <c r="BK23" s="136"/>
      <c r="BL23" s="137"/>
      <c r="BM23" s="59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7"/>
      <c r="BY23" s="57"/>
      <c r="BZ23" s="58"/>
      <c r="CA23" s="59"/>
      <c r="CB23" s="56"/>
      <c r="CC23" s="56"/>
      <c r="CD23" s="56"/>
      <c r="CE23" s="56"/>
      <c r="CF23" s="56"/>
      <c r="CG23" s="56"/>
      <c r="CH23" s="56"/>
      <c r="CI23" s="56"/>
      <c r="CJ23" s="56"/>
      <c r="CK23" s="57"/>
      <c r="CL23" s="57"/>
      <c r="CM23" s="57"/>
      <c r="CN23" s="58"/>
      <c r="CO23" s="59"/>
      <c r="CP23" s="56"/>
      <c r="CQ23" s="56"/>
      <c r="CR23" s="56"/>
      <c r="CS23" s="56"/>
      <c r="CT23" s="56"/>
      <c r="CU23" s="56"/>
      <c r="CV23" s="56"/>
      <c r="CW23" s="56"/>
      <c r="CX23" s="56"/>
      <c r="CY23" s="57"/>
      <c r="CZ23" s="57"/>
      <c r="DA23" s="57"/>
      <c r="DB23" s="58"/>
      <c r="DC23" s="59"/>
      <c r="DD23" s="56"/>
      <c r="DE23" s="56"/>
      <c r="DF23" s="56"/>
      <c r="DG23" s="56"/>
      <c r="DH23" s="56"/>
      <c r="DI23" s="56"/>
      <c r="DJ23" s="56"/>
      <c r="DK23" s="56"/>
      <c r="DL23" s="56"/>
      <c r="DM23" s="57"/>
      <c r="DN23" s="57"/>
      <c r="DO23" s="57"/>
      <c r="DP23" s="58"/>
      <c r="DQ23" s="59"/>
      <c r="DR23" s="56"/>
      <c r="DS23" s="56"/>
      <c r="DT23" s="56"/>
      <c r="DU23" s="56"/>
      <c r="DV23" s="56"/>
      <c r="DW23" s="56"/>
      <c r="DX23" s="56"/>
      <c r="DY23" s="56"/>
      <c r="DZ23" s="56"/>
      <c r="EA23" s="57"/>
      <c r="EB23" s="57"/>
      <c r="EC23" s="57"/>
      <c r="ED23" s="58"/>
      <c r="EE23" s="59"/>
      <c r="EF23" s="56"/>
      <c r="EG23" s="56"/>
      <c r="EH23" s="56"/>
      <c r="EI23" s="56"/>
      <c r="EJ23" s="56"/>
      <c r="EK23" s="56"/>
      <c r="EL23" s="56"/>
      <c r="EM23" s="56"/>
      <c r="EN23" s="56"/>
      <c r="EO23" s="57"/>
      <c r="EP23" s="57"/>
      <c r="EQ23" s="57"/>
      <c r="ER23" s="58"/>
    </row>
    <row r="24" spans="2:148" ht="30" x14ac:dyDescent="0.2">
      <c r="B24" s="109" t="s">
        <v>119</v>
      </c>
      <c r="C24" s="113" t="s">
        <v>150</v>
      </c>
      <c r="D24" s="116" t="s">
        <v>124</v>
      </c>
      <c r="E24" s="116"/>
      <c r="F24" s="116"/>
      <c r="G24" s="133">
        <f t="shared" si="0"/>
        <v>15</v>
      </c>
      <c r="H24" s="134">
        <f t="shared" si="1"/>
        <v>2</v>
      </c>
      <c r="I24" s="135"/>
      <c r="J24" s="135"/>
      <c r="K24" s="106"/>
      <c r="L24" s="106"/>
      <c r="M24" s="106"/>
      <c r="N24" s="106"/>
      <c r="O24" s="106"/>
      <c r="P24" s="106"/>
      <c r="Q24" s="106"/>
      <c r="R24" s="106"/>
      <c r="S24" s="106"/>
      <c r="T24" s="130"/>
      <c r="U24" s="130"/>
      <c r="V24" s="137"/>
      <c r="W24" s="138">
        <v>15</v>
      </c>
      <c r="X24" s="135"/>
      <c r="Y24" s="135"/>
      <c r="Z24" s="135"/>
      <c r="AA24" s="135"/>
      <c r="AB24" s="135"/>
      <c r="AC24" s="135"/>
      <c r="AD24" s="135"/>
      <c r="AE24" s="106"/>
      <c r="AF24" s="106"/>
      <c r="AG24" s="130"/>
      <c r="AH24" s="130"/>
      <c r="AI24" s="130"/>
      <c r="AJ24" s="137">
        <v>2</v>
      </c>
      <c r="AK24" s="138"/>
      <c r="AL24" s="135"/>
      <c r="AM24" s="106"/>
      <c r="AN24" s="106"/>
      <c r="AO24" s="106"/>
      <c r="AP24" s="106"/>
      <c r="AQ24" s="106"/>
      <c r="AR24" s="106"/>
      <c r="AS24" s="106"/>
      <c r="AT24" s="106"/>
      <c r="AU24" s="130"/>
      <c r="AV24" s="130"/>
      <c r="AW24" s="130"/>
      <c r="AX24" s="137"/>
      <c r="AY24" s="138"/>
      <c r="AZ24" s="135"/>
      <c r="BA24" s="106"/>
      <c r="BB24" s="106"/>
      <c r="BC24" s="106"/>
      <c r="BD24" s="106"/>
      <c r="BE24" s="106"/>
      <c r="BF24" s="106"/>
      <c r="BG24" s="106"/>
      <c r="BH24" s="106"/>
      <c r="BI24" s="130"/>
      <c r="BJ24" s="130"/>
      <c r="BK24" s="130"/>
      <c r="BL24" s="137"/>
      <c r="BM24" s="63"/>
      <c r="BN24" s="60"/>
      <c r="BO24" s="60"/>
      <c r="BP24" s="60"/>
      <c r="BQ24" s="60"/>
      <c r="BR24" s="60"/>
      <c r="BS24" s="60"/>
      <c r="BT24" s="60"/>
      <c r="BU24" s="60"/>
      <c r="BV24" s="60"/>
      <c r="BW24" s="61"/>
      <c r="BX24" s="61"/>
      <c r="BY24" s="61"/>
      <c r="BZ24" s="62"/>
      <c r="CA24" s="59"/>
      <c r="CB24" s="56"/>
      <c r="CC24" s="60"/>
      <c r="CD24" s="60"/>
      <c r="CE24" s="60"/>
      <c r="CF24" s="60"/>
      <c r="CG24" s="60"/>
      <c r="CH24" s="60"/>
      <c r="CI24" s="60"/>
      <c r="CJ24" s="60"/>
      <c r="CK24" s="61"/>
      <c r="CL24" s="61"/>
      <c r="CM24" s="61"/>
      <c r="CN24" s="62"/>
      <c r="CO24" s="63"/>
      <c r="CP24" s="60"/>
      <c r="CQ24" s="60"/>
      <c r="CR24" s="60"/>
      <c r="CS24" s="60"/>
      <c r="CT24" s="60"/>
      <c r="CU24" s="60"/>
      <c r="CV24" s="60"/>
      <c r="CW24" s="60"/>
      <c r="CX24" s="60"/>
      <c r="CY24" s="61"/>
      <c r="CZ24" s="61"/>
      <c r="DA24" s="61"/>
      <c r="DB24" s="62"/>
      <c r="DC24" s="63"/>
      <c r="DD24" s="60"/>
      <c r="DE24" s="60"/>
      <c r="DF24" s="60"/>
      <c r="DG24" s="60"/>
      <c r="DH24" s="60"/>
      <c r="DI24" s="60"/>
      <c r="DJ24" s="60"/>
      <c r="DK24" s="60"/>
      <c r="DL24" s="60"/>
      <c r="DM24" s="61"/>
      <c r="DN24" s="61"/>
      <c r="DO24" s="61"/>
      <c r="DP24" s="62"/>
      <c r="DQ24" s="63"/>
      <c r="DR24" s="60"/>
      <c r="DS24" s="60"/>
      <c r="DT24" s="60"/>
      <c r="DU24" s="60"/>
      <c r="DV24" s="60"/>
      <c r="DW24" s="60"/>
      <c r="DX24" s="60"/>
      <c r="DY24" s="60"/>
      <c r="DZ24" s="60"/>
      <c r="EA24" s="61"/>
      <c r="EB24" s="61"/>
      <c r="EC24" s="61"/>
      <c r="ED24" s="62"/>
      <c r="EE24" s="63"/>
      <c r="EF24" s="60"/>
      <c r="EG24" s="60"/>
      <c r="EH24" s="60"/>
      <c r="EI24" s="60"/>
      <c r="EJ24" s="60"/>
      <c r="EK24" s="60"/>
      <c r="EL24" s="60"/>
      <c r="EM24" s="60"/>
      <c r="EN24" s="60"/>
      <c r="EO24" s="61"/>
      <c r="EP24" s="61"/>
      <c r="EQ24" s="61"/>
      <c r="ER24" s="62"/>
    </row>
    <row r="25" spans="2:148" ht="15.75" x14ac:dyDescent="0.25">
      <c r="B25" s="211" t="s">
        <v>18</v>
      </c>
      <c r="C25" s="212"/>
      <c r="D25" s="192"/>
      <c r="E25" s="192"/>
      <c r="F25" s="193"/>
      <c r="G25" s="43">
        <f>SUM(G15:G24)</f>
        <v>150</v>
      </c>
      <c r="H25" s="44">
        <f>SUM(H15:H24)</f>
        <v>24</v>
      </c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9"/>
      <c r="W25" s="37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9"/>
      <c r="AK25" s="37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9"/>
      <c r="AY25" s="37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9"/>
      <c r="BM25" s="37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9"/>
      <c r="CA25" s="37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9"/>
      <c r="CO25" s="37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9"/>
      <c r="DC25" s="37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9"/>
      <c r="DQ25" s="37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9"/>
      <c r="EE25" s="37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9"/>
    </row>
    <row r="26" spans="2:148" ht="15.75" x14ac:dyDescent="0.25">
      <c r="B26" s="223" t="s">
        <v>97</v>
      </c>
      <c r="C26" s="224"/>
      <c r="D26" s="224"/>
      <c r="E26" s="224"/>
      <c r="F26" s="224"/>
      <c r="G26" s="225"/>
      <c r="H26" s="22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9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9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9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9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9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9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9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9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9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9"/>
    </row>
    <row r="27" spans="2:148" ht="15" x14ac:dyDescent="0.2">
      <c r="B27" s="93" t="s">
        <v>110</v>
      </c>
      <c r="C27" s="117" t="s">
        <v>151</v>
      </c>
      <c r="D27" s="94"/>
      <c r="E27" s="94"/>
      <c r="F27" s="94" t="s">
        <v>126</v>
      </c>
      <c r="G27" s="81">
        <f>SUM(I27:U27,W27:AI27,AK27:AW27,AY27:BK27,BM27:BY27,CA27:CM27,CO27:DA27,DC27:DO27,DQ27:EC27,EE27:EQ27)</f>
        <v>20</v>
      </c>
      <c r="H27" s="80">
        <f>SUM(V27,AJ27,AX27,BL27,BZ27,CN27,DB27,DP27,ED27,ER27)</f>
        <v>2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61"/>
      <c r="V27" s="122"/>
      <c r="W27" s="63"/>
      <c r="X27" s="60"/>
      <c r="Y27" s="60"/>
      <c r="Z27" s="60"/>
      <c r="AA27" s="60"/>
      <c r="AB27" s="60"/>
      <c r="AC27" s="60"/>
      <c r="AD27" s="60"/>
      <c r="AE27" s="60"/>
      <c r="AF27" s="60"/>
      <c r="AG27" s="61"/>
      <c r="AH27" s="61"/>
      <c r="AI27" s="61"/>
      <c r="AJ27" s="122"/>
      <c r="AK27" s="63"/>
      <c r="AL27" s="60">
        <v>20</v>
      </c>
      <c r="AM27" s="60"/>
      <c r="AN27" s="60"/>
      <c r="AO27" s="60"/>
      <c r="AP27" s="60"/>
      <c r="AQ27" s="60"/>
      <c r="AR27" s="60"/>
      <c r="AS27" s="60"/>
      <c r="AT27" s="60"/>
      <c r="AU27" s="61"/>
      <c r="AV27" s="61"/>
      <c r="AW27" s="61"/>
      <c r="AX27" s="122">
        <v>2</v>
      </c>
      <c r="AY27" s="63"/>
      <c r="AZ27" s="60"/>
      <c r="BA27" s="60"/>
      <c r="BB27" s="60"/>
      <c r="BC27" s="60"/>
      <c r="BD27" s="60"/>
      <c r="BE27" s="60"/>
      <c r="BF27" s="60"/>
      <c r="BG27" s="60"/>
      <c r="BH27" s="60"/>
      <c r="BI27" s="61"/>
      <c r="BJ27" s="61"/>
      <c r="BK27" s="61"/>
      <c r="BL27" s="122"/>
      <c r="BM27" s="63"/>
      <c r="BN27" s="60"/>
      <c r="BO27" s="60"/>
      <c r="BP27" s="60"/>
      <c r="BQ27" s="60"/>
      <c r="BR27" s="60"/>
      <c r="BS27" s="60"/>
      <c r="BT27" s="60"/>
      <c r="BU27" s="60"/>
      <c r="BV27" s="60"/>
      <c r="BW27" s="61"/>
      <c r="BX27" s="61"/>
      <c r="BY27" s="61"/>
      <c r="BZ27" s="62"/>
      <c r="CA27" s="63"/>
      <c r="CB27" s="60"/>
      <c r="CC27" s="60"/>
      <c r="CD27" s="60"/>
      <c r="CE27" s="60"/>
      <c r="CF27" s="60"/>
      <c r="CG27" s="60"/>
      <c r="CH27" s="60"/>
      <c r="CI27" s="60"/>
      <c r="CJ27" s="60"/>
      <c r="CK27" s="61"/>
      <c r="CL27" s="61"/>
      <c r="CM27" s="61"/>
      <c r="CN27" s="62"/>
      <c r="CO27" s="63"/>
      <c r="CP27" s="60"/>
      <c r="CQ27" s="60"/>
      <c r="CR27" s="60"/>
      <c r="CS27" s="60"/>
      <c r="CT27" s="60"/>
      <c r="CU27" s="60"/>
      <c r="CV27" s="60"/>
      <c r="CW27" s="60"/>
      <c r="CX27" s="60"/>
      <c r="CY27" s="61"/>
      <c r="CZ27" s="61"/>
      <c r="DA27" s="61"/>
      <c r="DB27" s="62"/>
      <c r="DC27" s="63"/>
      <c r="DD27" s="60"/>
      <c r="DE27" s="60"/>
      <c r="DF27" s="60"/>
      <c r="DG27" s="60"/>
      <c r="DH27" s="60"/>
      <c r="DI27" s="60"/>
      <c r="DJ27" s="60"/>
      <c r="DK27" s="60"/>
      <c r="DL27" s="60"/>
      <c r="DM27" s="61"/>
      <c r="DN27" s="61"/>
      <c r="DO27" s="61"/>
      <c r="DP27" s="62"/>
      <c r="DQ27" s="63"/>
      <c r="DR27" s="60"/>
      <c r="DS27" s="60"/>
      <c r="DT27" s="60"/>
      <c r="DU27" s="60"/>
      <c r="DV27" s="60"/>
      <c r="DW27" s="60"/>
      <c r="DX27" s="60"/>
      <c r="DY27" s="60"/>
      <c r="DZ27" s="60"/>
      <c r="EA27" s="61"/>
      <c r="EB27" s="61"/>
      <c r="EC27" s="61"/>
      <c r="ED27" s="62"/>
      <c r="EE27" s="63"/>
      <c r="EF27" s="60"/>
      <c r="EG27" s="60"/>
      <c r="EH27" s="60"/>
      <c r="EI27" s="60"/>
      <c r="EJ27" s="60"/>
      <c r="EK27" s="60"/>
      <c r="EL27" s="60"/>
      <c r="EM27" s="60"/>
      <c r="EN27" s="60"/>
      <c r="EO27" s="61"/>
      <c r="EP27" s="61"/>
      <c r="EQ27" s="61"/>
      <c r="ER27" s="62"/>
    </row>
    <row r="28" spans="2:148" ht="15" x14ac:dyDescent="0.2">
      <c r="B28" s="93" t="s">
        <v>111</v>
      </c>
      <c r="C28" s="117" t="s">
        <v>198</v>
      </c>
      <c r="D28" s="94"/>
      <c r="E28" s="94"/>
      <c r="F28" s="94" t="s">
        <v>125</v>
      </c>
      <c r="G28" s="81">
        <f t="shared" ref="G28:G43" si="2">SUM(I28:U28,W28:AI28,AK28:AW28,AY28:BK28,BM28:BY28,CA28:CM28,CO28:DA28,DC28:DO28,DQ28:EC28,EE28:EQ28)</f>
        <v>30</v>
      </c>
      <c r="H28" s="80">
        <f t="shared" ref="H28:H43" si="3">SUM(V28,AJ28,AX28,BL28,BZ28,CN28,DB28,DP28,ED28,ER28)</f>
        <v>8</v>
      </c>
      <c r="I28" s="60"/>
      <c r="J28" s="60">
        <v>15</v>
      </c>
      <c r="K28" s="60"/>
      <c r="L28" s="60"/>
      <c r="M28" s="60"/>
      <c r="N28" s="60"/>
      <c r="O28" s="60"/>
      <c r="P28" s="60"/>
      <c r="Q28" s="60"/>
      <c r="R28" s="60"/>
      <c r="S28" s="60"/>
      <c r="T28" s="61"/>
      <c r="U28" s="61"/>
      <c r="V28" s="122">
        <v>4</v>
      </c>
      <c r="W28" s="63"/>
      <c r="X28" s="60">
        <v>15</v>
      </c>
      <c r="Y28" s="60"/>
      <c r="Z28" s="60"/>
      <c r="AA28" s="60"/>
      <c r="AB28" s="60"/>
      <c r="AC28" s="60"/>
      <c r="AD28" s="60"/>
      <c r="AE28" s="60"/>
      <c r="AF28" s="60"/>
      <c r="AG28" s="61"/>
      <c r="AH28" s="61"/>
      <c r="AI28" s="61"/>
      <c r="AJ28" s="122">
        <v>4</v>
      </c>
      <c r="AK28" s="63"/>
      <c r="AL28" s="60"/>
      <c r="AM28" s="60"/>
      <c r="AN28" s="60"/>
      <c r="AO28" s="60"/>
      <c r="AP28" s="60"/>
      <c r="AQ28" s="60"/>
      <c r="AR28" s="60"/>
      <c r="AS28" s="60"/>
      <c r="AT28" s="60"/>
      <c r="AU28" s="61"/>
      <c r="AV28" s="61"/>
      <c r="AW28" s="61"/>
      <c r="AX28" s="122"/>
      <c r="AY28" s="63"/>
      <c r="AZ28" s="60"/>
      <c r="BA28" s="60"/>
      <c r="BB28" s="60"/>
      <c r="BC28" s="60"/>
      <c r="BD28" s="60"/>
      <c r="BE28" s="60"/>
      <c r="BF28" s="60"/>
      <c r="BG28" s="60"/>
      <c r="BH28" s="60"/>
      <c r="BI28" s="61"/>
      <c r="BJ28" s="61"/>
      <c r="BK28" s="61"/>
      <c r="BL28" s="122"/>
      <c r="BM28" s="63"/>
      <c r="BN28" s="60"/>
      <c r="BO28" s="60"/>
      <c r="BP28" s="60"/>
      <c r="BQ28" s="60"/>
      <c r="BR28" s="60"/>
      <c r="BS28" s="60"/>
      <c r="BT28" s="60"/>
      <c r="BU28" s="60"/>
      <c r="BV28" s="60"/>
      <c r="BW28" s="61"/>
      <c r="BX28" s="61"/>
      <c r="BY28" s="61"/>
      <c r="BZ28" s="62"/>
      <c r="CA28" s="63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61"/>
      <c r="CM28" s="61"/>
      <c r="CN28" s="62"/>
      <c r="CO28" s="63"/>
      <c r="CP28" s="60"/>
      <c r="CQ28" s="60"/>
      <c r="CR28" s="60"/>
      <c r="CS28" s="60"/>
      <c r="CT28" s="60"/>
      <c r="CU28" s="60"/>
      <c r="CV28" s="60"/>
      <c r="CW28" s="60"/>
      <c r="CX28" s="60"/>
      <c r="CY28" s="61"/>
      <c r="CZ28" s="61"/>
      <c r="DA28" s="61"/>
      <c r="DB28" s="62"/>
      <c r="DC28" s="63"/>
      <c r="DD28" s="60"/>
      <c r="DE28" s="60"/>
      <c r="DF28" s="60"/>
      <c r="DG28" s="60"/>
      <c r="DH28" s="60"/>
      <c r="DI28" s="60"/>
      <c r="DJ28" s="60"/>
      <c r="DK28" s="60"/>
      <c r="DL28" s="60"/>
      <c r="DM28" s="61"/>
      <c r="DN28" s="61"/>
      <c r="DO28" s="61"/>
      <c r="DP28" s="62"/>
      <c r="DQ28" s="63"/>
      <c r="DR28" s="60"/>
      <c r="DS28" s="60"/>
      <c r="DT28" s="60"/>
      <c r="DU28" s="60"/>
      <c r="DV28" s="60"/>
      <c r="DW28" s="60"/>
      <c r="DX28" s="60"/>
      <c r="DY28" s="60"/>
      <c r="DZ28" s="60"/>
      <c r="EA28" s="61"/>
      <c r="EB28" s="61"/>
      <c r="EC28" s="61"/>
      <c r="ED28" s="62"/>
      <c r="EE28" s="63"/>
      <c r="EF28" s="60"/>
      <c r="EG28" s="60"/>
      <c r="EH28" s="60"/>
      <c r="EI28" s="60"/>
      <c r="EJ28" s="60"/>
      <c r="EK28" s="60"/>
      <c r="EL28" s="60"/>
      <c r="EM28" s="60"/>
      <c r="EN28" s="60"/>
      <c r="EO28" s="61"/>
      <c r="EP28" s="61"/>
      <c r="EQ28" s="61"/>
      <c r="ER28" s="62"/>
    </row>
    <row r="29" spans="2:148" ht="15" x14ac:dyDescent="0.2">
      <c r="B29" s="93" t="s">
        <v>112</v>
      </c>
      <c r="C29" s="117" t="s">
        <v>152</v>
      </c>
      <c r="D29" s="94"/>
      <c r="E29" s="94"/>
      <c r="F29" s="94" t="s">
        <v>126</v>
      </c>
      <c r="G29" s="81">
        <f t="shared" si="2"/>
        <v>15</v>
      </c>
      <c r="H29" s="80">
        <f t="shared" si="3"/>
        <v>1</v>
      </c>
      <c r="I29" s="121"/>
      <c r="J29" s="121"/>
      <c r="K29" s="121"/>
      <c r="L29" s="60"/>
      <c r="M29" s="60"/>
      <c r="N29" s="60"/>
      <c r="O29" s="60"/>
      <c r="P29" s="60"/>
      <c r="Q29" s="60"/>
      <c r="R29" s="60"/>
      <c r="S29" s="60"/>
      <c r="T29" s="61"/>
      <c r="U29" s="61"/>
      <c r="V29" s="122"/>
      <c r="X29" s="121"/>
      <c r="Y29" s="123"/>
      <c r="Z29" s="121"/>
      <c r="AA29" s="60"/>
      <c r="AB29" s="60"/>
      <c r="AC29" s="60"/>
      <c r="AD29" s="60"/>
      <c r="AE29" s="60"/>
      <c r="AF29" s="60"/>
      <c r="AG29" s="61"/>
      <c r="AH29" s="61"/>
      <c r="AI29" s="61"/>
      <c r="AJ29" s="122"/>
      <c r="AK29" s="123"/>
      <c r="AL29" s="121"/>
      <c r="AM29" s="121"/>
      <c r="AN29" s="121"/>
      <c r="AO29" s="121"/>
      <c r="AP29" s="60"/>
      <c r="AQ29" s="60"/>
      <c r="AR29" s="60">
        <v>15</v>
      </c>
      <c r="AS29" s="60"/>
      <c r="AT29" s="60"/>
      <c r="AU29" s="61"/>
      <c r="AV29" s="61"/>
      <c r="AW29" s="61"/>
      <c r="AX29" s="122">
        <v>1</v>
      </c>
      <c r="AY29" s="123"/>
      <c r="AZ29" s="121"/>
      <c r="BA29" s="121"/>
      <c r="BB29" s="121"/>
      <c r="BC29" s="121"/>
      <c r="BD29" s="60"/>
      <c r="BE29" s="60"/>
      <c r="BF29" s="60"/>
      <c r="BG29" s="60"/>
      <c r="BH29" s="60"/>
      <c r="BI29" s="61"/>
      <c r="BJ29" s="61"/>
      <c r="BK29" s="61"/>
      <c r="BL29" s="122"/>
      <c r="BM29" s="63"/>
      <c r="BN29" s="60"/>
      <c r="BO29" s="60"/>
      <c r="BP29" s="60"/>
      <c r="BQ29" s="60"/>
      <c r="BR29" s="60"/>
      <c r="BS29" s="60"/>
      <c r="BT29" s="60"/>
      <c r="BU29" s="60"/>
      <c r="BV29" s="60"/>
      <c r="BW29" s="61"/>
      <c r="BX29" s="61"/>
      <c r="BY29" s="61"/>
      <c r="BZ29" s="62"/>
      <c r="CA29" s="63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61"/>
      <c r="CM29" s="61"/>
      <c r="CN29" s="62"/>
      <c r="CO29" s="63"/>
      <c r="CP29" s="60"/>
      <c r="CQ29" s="60"/>
      <c r="CR29" s="60"/>
      <c r="CS29" s="60"/>
      <c r="CT29" s="60"/>
      <c r="CU29" s="60"/>
      <c r="CV29" s="60"/>
      <c r="CW29" s="60"/>
      <c r="CX29" s="60"/>
      <c r="CY29" s="61"/>
      <c r="CZ29" s="61"/>
      <c r="DA29" s="61"/>
      <c r="DB29" s="62"/>
      <c r="DC29" s="63"/>
      <c r="DD29" s="60"/>
      <c r="DE29" s="60"/>
      <c r="DF29" s="60"/>
      <c r="DG29" s="60"/>
      <c r="DH29" s="60"/>
      <c r="DI29" s="60"/>
      <c r="DJ29" s="60"/>
      <c r="DK29" s="60"/>
      <c r="DL29" s="60"/>
      <c r="DM29" s="61"/>
      <c r="DN29" s="61"/>
      <c r="DO29" s="61"/>
      <c r="DP29" s="62"/>
      <c r="DQ29" s="63"/>
      <c r="DR29" s="60"/>
      <c r="DS29" s="60"/>
      <c r="DT29" s="60"/>
      <c r="DU29" s="60"/>
      <c r="DV29" s="60"/>
      <c r="DW29" s="60"/>
      <c r="DX29" s="60"/>
      <c r="DY29" s="60"/>
      <c r="DZ29" s="60"/>
      <c r="EA29" s="61"/>
      <c r="EB29" s="61"/>
      <c r="EC29" s="61"/>
      <c r="ED29" s="62"/>
      <c r="EE29" s="63"/>
      <c r="EF29" s="60"/>
      <c r="EG29" s="60"/>
      <c r="EH29" s="60"/>
      <c r="EI29" s="60"/>
      <c r="EJ29" s="60"/>
      <c r="EK29" s="60"/>
      <c r="EL29" s="60"/>
      <c r="EM29" s="60"/>
      <c r="EN29" s="60"/>
      <c r="EO29" s="61"/>
      <c r="EP29" s="61"/>
      <c r="EQ29" s="61"/>
      <c r="ER29" s="62"/>
    </row>
    <row r="30" spans="2:148" ht="15" x14ac:dyDescent="0.2">
      <c r="B30" s="93" t="s">
        <v>113</v>
      </c>
      <c r="C30" s="117" t="s">
        <v>153</v>
      </c>
      <c r="D30" s="94" t="s">
        <v>141</v>
      </c>
      <c r="E30" s="94"/>
      <c r="F30" s="94"/>
      <c r="G30" s="81">
        <f t="shared" si="2"/>
        <v>15</v>
      </c>
      <c r="H30" s="80">
        <f t="shared" si="3"/>
        <v>1</v>
      </c>
      <c r="I30" s="121"/>
      <c r="J30" s="121"/>
      <c r="K30" s="121"/>
      <c r="L30" s="60"/>
      <c r="M30" s="60"/>
      <c r="N30" s="60"/>
      <c r="O30" s="60"/>
      <c r="P30" s="60"/>
      <c r="Q30" s="60"/>
      <c r="R30" s="60"/>
      <c r="S30" s="60"/>
      <c r="T30" s="61"/>
      <c r="U30" s="61"/>
      <c r="V30" s="122"/>
      <c r="W30" s="123"/>
      <c r="X30" s="121"/>
      <c r="Y30" s="121"/>
      <c r="Z30" s="121"/>
      <c r="AA30" s="60"/>
      <c r="AB30" s="60"/>
      <c r="AC30" s="60"/>
      <c r="AD30" s="60"/>
      <c r="AE30" s="60"/>
      <c r="AF30" s="60"/>
      <c r="AG30" s="61"/>
      <c r="AH30" s="61"/>
      <c r="AI30" s="61"/>
      <c r="AJ30" s="122"/>
      <c r="AK30" s="123"/>
      <c r="AL30" s="121"/>
      <c r="AM30" s="121"/>
      <c r="AN30" s="121"/>
      <c r="AO30" s="121"/>
      <c r="AP30" s="60"/>
      <c r="AQ30" s="60"/>
      <c r="AR30" s="60"/>
      <c r="AS30" s="60"/>
      <c r="AT30" s="60"/>
      <c r="AU30" s="61"/>
      <c r="AV30" s="61"/>
      <c r="AW30" s="61"/>
      <c r="AX30" s="122"/>
      <c r="AY30" s="123">
        <v>15</v>
      </c>
      <c r="AZ30" s="121"/>
      <c r="BA30" s="121"/>
      <c r="BB30" s="121"/>
      <c r="BC30" s="121"/>
      <c r="BD30" s="60"/>
      <c r="BE30" s="60"/>
      <c r="BF30" s="60"/>
      <c r="BG30" s="60"/>
      <c r="BH30" s="60"/>
      <c r="BI30" s="61"/>
      <c r="BJ30" s="61"/>
      <c r="BK30" s="61"/>
      <c r="BL30" s="122">
        <v>1</v>
      </c>
      <c r="BM30" s="63"/>
      <c r="BN30" s="60"/>
      <c r="BO30" s="60"/>
      <c r="BP30" s="60"/>
      <c r="BQ30" s="60"/>
      <c r="BR30" s="60"/>
      <c r="BS30" s="60"/>
      <c r="BT30" s="60"/>
      <c r="BU30" s="60"/>
      <c r="BV30" s="60"/>
      <c r="BW30" s="61"/>
      <c r="BX30" s="61"/>
      <c r="BY30" s="61"/>
      <c r="BZ30" s="62"/>
      <c r="CA30" s="63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61"/>
      <c r="CM30" s="61"/>
      <c r="CN30" s="62"/>
      <c r="CO30" s="63"/>
      <c r="CP30" s="60"/>
      <c r="CQ30" s="60"/>
      <c r="CR30" s="60"/>
      <c r="CS30" s="60"/>
      <c r="CT30" s="60"/>
      <c r="CU30" s="60"/>
      <c r="CV30" s="60"/>
      <c r="CW30" s="60"/>
      <c r="CX30" s="60"/>
      <c r="CY30" s="61"/>
      <c r="CZ30" s="61"/>
      <c r="DA30" s="61"/>
      <c r="DB30" s="62"/>
      <c r="DC30" s="63"/>
      <c r="DD30" s="60"/>
      <c r="DE30" s="60"/>
      <c r="DF30" s="60"/>
      <c r="DG30" s="60"/>
      <c r="DH30" s="60"/>
      <c r="DI30" s="60"/>
      <c r="DJ30" s="60"/>
      <c r="DK30" s="60"/>
      <c r="DL30" s="60"/>
      <c r="DM30" s="61"/>
      <c r="DN30" s="61"/>
      <c r="DO30" s="61"/>
      <c r="DP30" s="62"/>
      <c r="DQ30" s="63"/>
      <c r="DR30" s="60"/>
      <c r="DS30" s="60"/>
      <c r="DT30" s="60"/>
      <c r="DU30" s="60"/>
      <c r="DV30" s="60"/>
      <c r="DW30" s="60"/>
      <c r="DX30" s="60"/>
      <c r="DY30" s="60"/>
      <c r="DZ30" s="60"/>
      <c r="EA30" s="61"/>
      <c r="EB30" s="61"/>
      <c r="EC30" s="61"/>
      <c r="ED30" s="62"/>
      <c r="EE30" s="63"/>
      <c r="EF30" s="60"/>
      <c r="EG30" s="60"/>
      <c r="EH30" s="60"/>
      <c r="EI30" s="60"/>
      <c r="EJ30" s="60"/>
      <c r="EK30" s="60"/>
      <c r="EL30" s="60"/>
      <c r="EM30" s="60"/>
      <c r="EN30" s="60"/>
      <c r="EO30" s="61"/>
      <c r="EP30" s="61"/>
      <c r="EQ30" s="61"/>
      <c r="ER30" s="62"/>
    </row>
    <row r="31" spans="2:148" ht="15" x14ac:dyDescent="0.2">
      <c r="B31" s="93" t="s">
        <v>114</v>
      </c>
      <c r="C31" s="117" t="s">
        <v>154</v>
      </c>
      <c r="D31" s="94"/>
      <c r="E31" s="94"/>
      <c r="F31" s="94" t="s">
        <v>124</v>
      </c>
      <c r="G31" s="81">
        <f t="shared" si="2"/>
        <v>20</v>
      </c>
      <c r="H31" s="80">
        <f t="shared" si="3"/>
        <v>2</v>
      </c>
      <c r="I31" s="121"/>
      <c r="J31" s="121"/>
      <c r="K31" s="121"/>
      <c r="L31" s="60"/>
      <c r="M31" s="60"/>
      <c r="N31" s="60"/>
      <c r="O31" s="60"/>
      <c r="P31" s="60"/>
      <c r="Q31" s="60"/>
      <c r="R31" s="60"/>
      <c r="S31" s="60"/>
      <c r="T31" s="61"/>
      <c r="U31" s="61"/>
      <c r="V31" s="122"/>
      <c r="W31" s="123"/>
      <c r="X31" s="121">
        <v>20</v>
      </c>
      <c r="Y31" s="121"/>
      <c r="Z31" s="121"/>
      <c r="AA31" s="60"/>
      <c r="AB31" s="60"/>
      <c r="AC31" s="60"/>
      <c r="AD31" s="60"/>
      <c r="AE31" s="60"/>
      <c r="AF31" s="60"/>
      <c r="AG31" s="61"/>
      <c r="AH31" s="61"/>
      <c r="AI31" s="61"/>
      <c r="AJ31" s="122">
        <v>2</v>
      </c>
      <c r="AK31" s="123"/>
      <c r="AL31" s="121"/>
      <c r="AM31" s="121"/>
      <c r="AN31" s="121"/>
      <c r="AO31" s="121"/>
      <c r="AP31" s="60"/>
      <c r="AQ31" s="60"/>
      <c r="AR31" s="60"/>
      <c r="AS31" s="60"/>
      <c r="AT31" s="60"/>
      <c r="AU31" s="61"/>
      <c r="AV31" s="61"/>
      <c r="AW31" s="61"/>
      <c r="AX31" s="122"/>
      <c r="AY31" s="123"/>
      <c r="AZ31" s="121"/>
      <c r="BA31" s="121"/>
      <c r="BB31" s="121"/>
      <c r="BC31" s="121"/>
      <c r="BD31" s="60"/>
      <c r="BE31" s="60"/>
      <c r="BF31" s="60"/>
      <c r="BG31" s="60"/>
      <c r="BH31" s="60"/>
      <c r="BI31" s="61"/>
      <c r="BJ31" s="61"/>
      <c r="BK31" s="61"/>
      <c r="BL31" s="122"/>
      <c r="BM31" s="63"/>
      <c r="BN31" s="60"/>
      <c r="BO31" s="60"/>
      <c r="BP31" s="60"/>
      <c r="BQ31" s="60"/>
      <c r="BR31" s="60"/>
      <c r="BS31" s="60"/>
      <c r="BT31" s="60"/>
      <c r="BU31" s="60"/>
      <c r="BV31" s="60"/>
      <c r="BW31" s="61"/>
      <c r="BX31" s="61"/>
      <c r="BY31" s="61"/>
      <c r="BZ31" s="62"/>
      <c r="CA31" s="63"/>
      <c r="CB31" s="60"/>
      <c r="CC31" s="60"/>
      <c r="CD31" s="60"/>
      <c r="CE31" s="60"/>
      <c r="CF31" s="60"/>
      <c r="CG31" s="60"/>
      <c r="CH31" s="60"/>
      <c r="CI31" s="60"/>
      <c r="CJ31" s="60"/>
      <c r="CK31" s="61"/>
      <c r="CL31" s="61"/>
      <c r="CM31" s="61"/>
      <c r="CN31" s="62"/>
      <c r="CO31" s="63"/>
      <c r="CP31" s="60"/>
      <c r="CQ31" s="60"/>
      <c r="CR31" s="60"/>
      <c r="CS31" s="60"/>
      <c r="CT31" s="60"/>
      <c r="CU31" s="60"/>
      <c r="CV31" s="60"/>
      <c r="CW31" s="60"/>
      <c r="CX31" s="60"/>
      <c r="CY31" s="61"/>
      <c r="CZ31" s="61"/>
      <c r="DA31" s="61"/>
      <c r="DB31" s="62"/>
      <c r="DC31" s="63"/>
      <c r="DD31" s="60"/>
      <c r="DE31" s="60"/>
      <c r="DF31" s="60"/>
      <c r="DG31" s="60"/>
      <c r="DH31" s="60"/>
      <c r="DI31" s="60"/>
      <c r="DJ31" s="60"/>
      <c r="DK31" s="60"/>
      <c r="DL31" s="60"/>
      <c r="DM31" s="61"/>
      <c r="DN31" s="61"/>
      <c r="DO31" s="61"/>
      <c r="DP31" s="62"/>
      <c r="DQ31" s="63"/>
      <c r="DR31" s="60"/>
      <c r="DS31" s="60"/>
      <c r="DT31" s="60"/>
      <c r="DU31" s="60"/>
      <c r="DV31" s="60"/>
      <c r="DW31" s="60"/>
      <c r="DX31" s="60"/>
      <c r="DY31" s="60"/>
      <c r="DZ31" s="60"/>
      <c r="EA31" s="61"/>
      <c r="EB31" s="61"/>
      <c r="EC31" s="61"/>
      <c r="ED31" s="62"/>
      <c r="EE31" s="63"/>
      <c r="EF31" s="60"/>
      <c r="EG31" s="60"/>
      <c r="EH31" s="60"/>
      <c r="EI31" s="60"/>
      <c r="EJ31" s="60"/>
      <c r="EK31" s="60"/>
      <c r="EL31" s="60"/>
      <c r="EM31" s="60"/>
      <c r="EN31" s="60"/>
      <c r="EO31" s="61"/>
      <c r="EP31" s="61"/>
      <c r="EQ31" s="61"/>
      <c r="ER31" s="62"/>
    </row>
    <row r="32" spans="2:148" ht="30" x14ac:dyDescent="0.2">
      <c r="B32" s="93" t="s">
        <v>115</v>
      </c>
      <c r="C32" s="118" t="s">
        <v>155</v>
      </c>
      <c r="D32" s="94"/>
      <c r="E32" s="94"/>
      <c r="F32" s="94" t="s">
        <v>124</v>
      </c>
      <c r="G32" s="81">
        <f t="shared" si="2"/>
        <v>20</v>
      </c>
      <c r="H32" s="80">
        <f t="shared" si="3"/>
        <v>2</v>
      </c>
      <c r="I32" s="121"/>
      <c r="J32" s="121"/>
      <c r="K32" s="121"/>
      <c r="L32" s="60"/>
      <c r="M32" s="60"/>
      <c r="N32" s="60"/>
      <c r="O32" s="60"/>
      <c r="P32" s="60"/>
      <c r="Q32" s="60"/>
      <c r="R32" s="60"/>
      <c r="S32" s="60"/>
      <c r="T32" s="61"/>
      <c r="U32" s="61"/>
      <c r="V32" s="122"/>
      <c r="W32" s="123"/>
      <c r="X32" s="121">
        <v>20</v>
      </c>
      <c r="Y32" s="121"/>
      <c r="Z32" s="121"/>
      <c r="AA32" s="60"/>
      <c r="AB32" s="60"/>
      <c r="AC32" s="60"/>
      <c r="AD32" s="60"/>
      <c r="AE32" s="60"/>
      <c r="AF32" s="60"/>
      <c r="AG32" s="61"/>
      <c r="AH32" s="61"/>
      <c r="AI32" s="61"/>
      <c r="AJ32" s="122">
        <v>2</v>
      </c>
      <c r="AK32" s="123"/>
      <c r="AL32" s="121"/>
      <c r="AM32" s="121"/>
      <c r="AN32" s="121"/>
      <c r="AO32" s="121"/>
      <c r="AP32" s="60"/>
      <c r="AQ32" s="60"/>
      <c r="AR32" s="60"/>
      <c r="AS32" s="60"/>
      <c r="AT32" s="60"/>
      <c r="AU32" s="61"/>
      <c r="AV32" s="61"/>
      <c r="AW32" s="61"/>
      <c r="AX32" s="122"/>
      <c r="AY32" s="123"/>
      <c r="AZ32" s="121"/>
      <c r="BA32" s="121"/>
      <c r="BB32" s="121"/>
      <c r="BC32" s="121"/>
      <c r="BD32" s="60"/>
      <c r="BE32" s="60"/>
      <c r="BF32" s="60"/>
      <c r="BG32" s="60"/>
      <c r="BH32" s="60"/>
      <c r="BI32" s="61"/>
      <c r="BJ32" s="61"/>
      <c r="BK32" s="61"/>
      <c r="BL32" s="122"/>
      <c r="BM32" s="63"/>
      <c r="BN32" s="60"/>
      <c r="BO32" s="60"/>
      <c r="BP32" s="60"/>
      <c r="BQ32" s="60"/>
      <c r="BR32" s="60"/>
      <c r="BS32" s="60"/>
      <c r="BT32" s="60"/>
      <c r="BU32" s="60"/>
      <c r="BV32" s="60"/>
      <c r="BW32" s="61"/>
      <c r="BX32" s="61"/>
      <c r="BY32" s="61"/>
      <c r="BZ32" s="62"/>
      <c r="CA32" s="63"/>
      <c r="CB32" s="60"/>
      <c r="CC32" s="60"/>
      <c r="CD32" s="60"/>
      <c r="CE32" s="60"/>
      <c r="CF32" s="60"/>
      <c r="CG32" s="60"/>
      <c r="CH32" s="60"/>
      <c r="CI32" s="60"/>
      <c r="CJ32" s="60"/>
      <c r="CK32" s="61"/>
      <c r="CL32" s="61"/>
      <c r="CM32" s="61"/>
      <c r="CN32" s="62"/>
      <c r="CO32" s="63"/>
      <c r="CP32" s="60"/>
      <c r="CQ32" s="60"/>
      <c r="CR32" s="60"/>
      <c r="CS32" s="60"/>
      <c r="CT32" s="60"/>
      <c r="CU32" s="60"/>
      <c r="CV32" s="60"/>
      <c r="CW32" s="60"/>
      <c r="CX32" s="60"/>
      <c r="CY32" s="61"/>
      <c r="CZ32" s="61"/>
      <c r="DA32" s="61"/>
      <c r="DB32" s="62"/>
      <c r="DC32" s="63"/>
      <c r="DD32" s="60"/>
      <c r="DE32" s="60"/>
      <c r="DF32" s="60"/>
      <c r="DG32" s="60"/>
      <c r="DH32" s="60"/>
      <c r="DI32" s="60"/>
      <c r="DJ32" s="60"/>
      <c r="DK32" s="60"/>
      <c r="DL32" s="60"/>
      <c r="DM32" s="61"/>
      <c r="DN32" s="61"/>
      <c r="DO32" s="61"/>
      <c r="DP32" s="62"/>
      <c r="DQ32" s="63"/>
      <c r="DR32" s="60"/>
      <c r="DS32" s="60"/>
      <c r="DT32" s="60"/>
      <c r="DU32" s="60"/>
      <c r="DV32" s="60"/>
      <c r="DW32" s="60"/>
      <c r="DX32" s="60"/>
      <c r="DY32" s="60"/>
      <c r="DZ32" s="60"/>
      <c r="EA32" s="61"/>
      <c r="EB32" s="61"/>
      <c r="EC32" s="61"/>
      <c r="ED32" s="62"/>
      <c r="EE32" s="63"/>
      <c r="EF32" s="60"/>
      <c r="EG32" s="60"/>
      <c r="EH32" s="60"/>
      <c r="EI32" s="60"/>
      <c r="EJ32" s="60"/>
      <c r="EK32" s="60"/>
      <c r="EL32" s="60"/>
      <c r="EM32" s="60"/>
      <c r="EN32" s="60"/>
      <c r="EO32" s="61"/>
      <c r="EP32" s="61"/>
      <c r="EQ32" s="61"/>
      <c r="ER32" s="62"/>
    </row>
    <row r="33" spans="2:148" ht="15" x14ac:dyDescent="0.2">
      <c r="B33" s="93" t="s">
        <v>116</v>
      </c>
      <c r="C33" s="117" t="s">
        <v>156</v>
      </c>
      <c r="D33" s="94"/>
      <c r="E33" s="94"/>
      <c r="F33" s="94" t="s">
        <v>124</v>
      </c>
      <c r="G33" s="81">
        <f t="shared" si="2"/>
        <v>15</v>
      </c>
      <c r="H33" s="80">
        <f t="shared" si="3"/>
        <v>2</v>
      </c>
      <c r="I33" s="121"/>
      <c r="J33" s="121"/>
      <c r="K33" s="121"/>
      <c r="L33" s="60"/>
      <c r="M33" s="60"/>
      <c r="N33" s="60"/>
      <c r="O33" s="60"/>
      <c r="P33" s="60"/>
      <c r="Q33" s="60"/>
      <c r="R33" s="60"/>
      <c r="S33" s="60"/>
      <c r="T33" s="61"/>
      <c r="U33" s="61"/>
      <c r="V33" s="122"/>
      <c r="W33" s="123">
        <v>15</v>
      </c>
      <c r="X33" s="121"/>
      <c r="Y33" s="121"/>
      <c r="Z33" s="121"/>
      <c r="AA33" s="60"/>
      <c r="AB33" s="60"/>
      <c r="AC33" s="60"/>
      <c r="AD33" s="60"/>
      <c r="AE33" s="60"/>
      <c r="AF33" s="60"/>
      <c r="AG33" s="61"/>
      <c r="AH33" s="61"/>
      <c r="AI33" s="61"/>
      <c r="AJ33" s="122">
        <v>2</v>
      </c>
      <c r="AK33" s="123"/>
      <c r="AL33" s="121"/>
      <c r="AM33" s="121"/>
      <c r="AN33" s="121"/>
      <c r="AO33" s="121"/>
      <c r="AP33" s="60"/>
      <c r="AQ33" s="60"/>
      <c r="AR33" s="60"/>
      <c r="AS33" s="60"/>
      <c r="AT33" s="60"/>
      <c r="AU33" s="61"/>
      <c r="AV33" s="61"/>
      <c r="AW33" s="61"/>
      <c r="AX33" s="122"/>
      <c r="AY33" s="123"/>
      <c r="AZ33" s="121"/>
      <c r="BA33" s="121"/>
      <c r="BB33" s="121"/>
      <c r="BC33" s="121"/>
      <c r="BD33" s="60"/>
      <c r="BE33" s="60"/>
      <c r="BF33" s="60"/>
      <c r="BG33" s="60"/>
      <c r="BH33" s="60"/>
      <c r="BI33" s="61"/>
      <c r="BJ33" s="61"/>
      <c r="BK33" s="61"/>
      <c r="BL33" s="122"/>
      <c r="BM33" s="63"/>
      <c r="BN33" s="60"/>
      <c r="BO33" s="60"/>
      <c r="BP33" s="60"/>
      <c r="BQ33" s="60"/>
      <c r="BR33" s="60"/>
      <c r="BS33" s="60"/>
      <c r="BT33" s="60"/>
      <c r="BU33" s="60"/>
      <c r="BV33" s="60"/>
      <c r="BW33" s="61"/>
      <c r="BX33" s="61"/>
      <c r="BY33" s="61"/>
      <c r="BZ33" s="62"/>
      <c r="CA33" s="63"/>
      <c r="CB33" s="60"/>
      <c r="CC33" s="60"/>
      <c r="CD33" s="60"/>
      <c r="CE33" s="60"/>
      <c r="CF33" s="60"/>
      <c r="CG33" s="60"/>
      <c r="CH33" s="60"/>
      <c r="CI33" s="60"/>
      <c r="CJ33" s="60"/>
      <c r="CK33" s="61"/>
      <c r="CL33" s="61"/>
      <c r="CM33" s="61"/>
      <c r="CN33" s="62"/>
      <c r="CO33" s="63"/>
      <c r="CP33" s="60"/>
      <c r="CQ33" s="60"/>
      <c r="CR33" s="60"/>
      <c r="CS33" s="60"/>
      <c r="CT33" s="60"/>
      <c r="CU33" s="60"/>
      <c r="CV33" s="60"/>
      <c r="CW33" s="60"/>
      <c r="CX33" s="60"/>
      <c r="CY33" s="61"/>
      <c r="CZ33" s="61"/>
      <c r="DA33" s="61"/>
      <c r="DB33" s="62"/>
      <c r="DC33" s="63"/>
      <c r="DD33" s="60"/>
      <c r="DE33" s="60"/>
      <c r="DF33" s="60"/>
      <c r="DG33" s="60"/>
      <c r="DH33" s="60"/>
      <c r="DI33" s="60"/>
      <c r="DJ33" s="60"/>
      <c r="DK33" s="60"/>
      <c r="DL33" s="60"/>
      <c r="DM33" s="61"/>
      <c r="DN33" s="61"/>
      <c r="DO33" s="61"/>
      <c r="DP33" s="62"/>
      <c r="DQ33" s="63"/>
      <c r="DR33" s="60"/>
      <c r="DS33" s="60"/>
      <c r="DT33" s="60"/>
      <c r="DU33" s="60"/>
      <c r="DV33" s="60"/>
      <c r="DW33" s="60"/>
      <c r="DX33" s="60"/>
      <c r="DY33" s="60"/>
      <c r="DZ33" s="60"/>
      <c r="EA33" s="61"/>
      <c r="EB33" s="61"/>
      <c r="EC33" s="61"/>
      <c r="ED33" s="62"/>
      <c r="EE33" s="63"/>
      <c r="EF33" s="60"/>
      <c r="EG33" s="60"/>
      <c r="EH33" s="60"/>
      <c r="EI33" s="60"/>
      <c r="EJ33" s="60"/>
      <c r="EK33" s="60"/>
      <c r="EL33" s="60"/>
      <c r="EM33" s="60"/>
      <c r="EN33" s="60"/>
      <c r="EO33" s="61"/>
      <c r="EP33" s="61"/>
      <c r="EQ33" s="61"/>
      <c r="ER33" s="62"/>
    </row>
    <row r="34" spans="2:148" ht="28.5" x14ac:dyDescent="0.2">
      <c r="B34" s="93" t="s">
        <v>117</v>
      </c>
      <c r="C34" s="117" t="s">
        <v>157</v>
      </c>
      <c r="D34" s="94"/>
      <c r="E34" s="94"/>
      <c r="F34" s="120" t="s">
        <v>158</v>
      </c>
      <c r="G34" s="127">
        <f t="shared" si="2"/>
        <v>80</v>
      </c>
      <c r="H34" s="128">
        <f t="shared" si="3"/>
        <v>8</v>
      </c>
      <c r="I34" s="129"/>
      <c r="J34" s="129"/>
      <c r="K34" s="129"/>
      <c r="L34" s="106"/>
      <c r="M34" s="106"/>
      <c r="N34" s="106"/>
      <c r="O34" s="106"/>
      <c r="P34" s="106">
        <v>20</v>
      </c>
      <c r="Q34" s="106"/>
      <c r="R34" s="106"/>
      <c r="S34" s="106"/>
      <c r="T34" s="130"/>
      <c r="U34" s="130"/>
      <c r="V34" s="131">
        <v>2</v>
      </c>
      <c r="W34" s="132"/>
      <c r="X34" s="129"/>
      <c r="Y34" s="129"/>
      <c r="Z34" s="129"/>
      <c r="AA34" s="106"/>
      <c r="AB34" s="106"/>
      <c r="AC34" s="106"/>
      <c r="AD34" s="106">
        <v>20</v>
      </c>
      <c r="AE34" s="106"/>
      <c r="AF34" s="106"/>
      <c r="AG34" s="130"/>
      <c r="AH34" s="130"/>
      <c r="AI34" s="130"/>
      <c r="AJ34" s="131">
        <v>2</v>
      </c>
      <c r="AK34" s="132"/>
      <c r="AL34" s="129"/>
      <c r="AM34" s="129"/>
      <c r="AN34" s="129"/>
      <c r="AO34" s="129"/>
      <c r="AP34" s="106"/>
      <c r="AQ34" s="106"/>
      <c r="AR34" s="106">
        <v>20</v>
      </c>
      <c r="AS34" s="106"/>
      <c r="AT34" s="106"/>
      <c r="AU34" s="130"/>
      <c r="AV34" s="130"/>
      <c r="AW34" s="130"/>
      <c r="AX34" s="131">
        <v>2</v>
      </c>
      <c r="AY34" s="132"/>
      <c r="AZ34" s="129"/>
      <c r="BA34" s="129"/>
      <c r="BB34" s="129"/>
      <c r="BC34" s="129"/>
      <c r="BD34" s="106"/>
      <c r="BE34" s="106"/>
      <c r="BF34" s="106">
        <v>20</v>
      </c>
      <c r="BG34" s="106"/>
      <c r="BH34" s="106"/>
      <c r="BI34" s="130"/>
      <c r="BJ34" s="130"/>
      <c r="BK34" s="130"/>
      <c r="BL34" s="122">
        <v>2</v>
      </c>
      <c r="BM34" s="63"/>
      <c r="BN34" s="60"/>
      <c r="BO34" s="60"/>
      <c r="BP34" s="60"/>
      <c r="BQ34" s="60"/>
      <c r="BR34" s="60"/>
      <c r="BS34" s="60"/>
      <c r="BT34" s="60"/>
      <c r="BU34" s="60"/>
      <c r="BV34" s="60"/>
      <c r="BW34" s="61"/>
      <c r="BX34" s="61"/>
      <c r="BY34" s="61"/>
      <c r="BZ34" s="62"/>
      <c r="CA34" s="63"/>
      <c r="CB34" s="60"/>
      <c r="CC34" s="60"/>
      <c r="CD34" s="60"/>
      <c r="CE34" s="60"/>
      <c r="CF34" s="60"/>
      <c r="CG34" s="60"/>
      <c r="CH34" s="60"/>
      <c r="CI34" s="60"/>
      <c r="CJ34" s="60"/>
      <c r="CK34" s="61"/>
      <c r="CL34" s="61"/>
      <c r="CM34" s="61"/>
      <c r="CN34" s="62"/>
      <c r="CO34" s="63"/>
      <c r="CP34" s="60"/>
      <c r="CQ34" s="60"/>
      <c r="CR34" s="60"/>
      <c r="CS34" s="60"/>
      <c r="CT34" s="60"/>
      <c r="CU34" s="60"/>
      <c r="CV34" s="60"/>
      <c r="CW34" s="60"/>
      <c r="CX34" s="60"/>
      <c r="CY34" s="61"/>
      <c r="CZ34" s="61"/>
      <c r="DA34" s="61"/>
      <c r="DB34" s="62"/>
      <c r="DC34" s="63"/>
      <c r="DD34" s="60"/>
      <c r="DE34" s="60"/>
      <c r="DF34" s="60"/>
      <c r="DG34" s="60"/>
      <c r="DH34" s="60"/>
      <c r="DI34" s="60"/>
      <c r="DJ34" s="60"/>
      <c r="DK34" s="60"/>
      <c r="DL34" s="60"/>
      <c r="DM34" s="61"/>
      <c r="DN34" s="61"/>
      <c r="DO34" s="61"/>
      <c r="DP34" s="62"/>
      <c r="DQ34" s="63"/>
      <c r="DR34" s="60"/>
      <c r="DS34" s="60"/>
      <c r="DT34" s="60"/>
      <c r="DU34" s="60"/>
      <c r="DV34" s="60"/>
      <c r="DW34" s="60"/>
      <c r="DX34" s="60"/>
      <c r="DY34" s="60"/>
      <c r="DZ34" s="60"/>
      <c r="EA34" s="61"/>
      <c r="EB34" s="61"/>
      <c r="EC34" s="61"/>
      <c r="ED34" s="62"/>
      <c r="EE34" s="63"/>
      <c r="EF34" s="60"/>
      <c r="EG34" s="60"/>
      <c r="EH34" s="60"/>
      <c r="EI34" s="60"/>
      <c r="EJ34" s="60"/>
      <c r="EK34" s="60"/>
      <c r="EL34" s="60"/>
      <c r="EM34" s="60"/>
      <c r="EN34" s="60"/>
      <c r="EO34" s="61"/>
      <c r="EP34" s="61"/>
      <c r="EQ34" s="61"/>
      <c r="ER34" s="62"/>
    </row>
    <row r="35" spans="2:148" ht="15" x14ac:dyDescent="0.2">
      <c r="B35" s="93" t="s">
        <v>118</v>
      </c>
      <c r="C35" s="117" t="s">
        <v>159</v>
      </c>
      <c r="D35" s="94"/>
      <c r="E35" s="94"/>
      <c r="F35" s="94" t="s">
        <v>141</v>
      </c>
      <c r="G35" s="81">
        <f t="shared" si="2"/>
        <v>15</v>
      </c>
      <c r="H35" s="80">
        <f t="shared" si="3"/>
        <v>2</v>
      </c>
      <c r="I35" s="121"/>
      <c r="J35" s="121"/>
      <c r="K35" s="121"/>
      <c r="L35" s="60"/>
      <c r="M35" s="60"/>
      <c r="N35" s="60"/>
      <c r="O35" s="60"/>
      <c r="P35" s="60"/>
      <c r="Q35" s="60"/>
      <c r="R35" s="60"/>
      <c r="S35" s="60"/>
      <c r="T35" s="61"/>
      <c r="U35" s="61"/>
      <c r="V35" s="122"/>
      <c r="W35" s="123"/>
      <c r="X35" s="121"/>
      <c r="Y35" s="121"/>
      <c r="Z35" s="121"/>
      <c r="AA35" s="60"/>
      <c r="AB35" s="60"/>
      <c r="AC35" s="60"/>
      <c r="AD35" s="60"/>
      <c r="AE35" s="60"/>
      <c r="AF35" s="60"/>
      <c r="AG35" s="61"/>
      <c r="AH35" s="61"/>
      <c r="AI35" s="61"/>
      <c r="AJ35" s="122"/>
      <c r="AK35" s="123"/>
      <c r="AL35" s="121"/>
      <c r="AM35" s="121"/>
      <c r="AN35" s="121"/>
      <c r="AO35" s="121"/>
      <c r="AP35" s="60"/>
      <c r="AQ35" s="60"/>
      <c r="AR35" s="60"/>
      <c r="AS35" s="60"/>
      <c r="AT35" s="60"/>
      <c r="AU35" s="61"/>
      <c r="AV35" s="61"/>
      <c r="AW35" s="61"/>
      <c r="AX35" s="122"/>
      <c r="AY35" s="123"/>
      <c r="AZ35" s="121"/>
      <c r="BA35" s="121"/>
      <c r="BB35" s="121"/>
      <c r="BC35" s="121"/>
      <c r="BD35" s="60"/>
      <c r="BE35" s="60"/>
      <c r="BF35" s="60">
        <v>15</v>
      </c>
      <c r="BG35" s="60"/>
      <c r="BH35" s="60"/>
      <c r="BI35" s="61"/>
      <c r="BJ35" s="61"/>
      <c r="BK35" s="61"/>
      <c r="BL35" s="122">
        <v>2</v>
      </c>
      <c r="BM35" s="63"/>
      <c r="BN35" s="60"/>
      <c r="BO35" s="60"/>
      <c r="BP35" s="60"/>
      <c r="BQ35" s="60"/>
      <c r="BR35" s="60"/>
      <c r="BS35" s="60"/>
      <c r="BT35" s="60"/>
      <c r="BU35" s="60"/>
      <c r="BV35" s="60"/>
      <c r="BW35" s="61"/>
      <c r="BX35" s="61"/>
      <c r="BY35" s="61"/>
      <c r="BZ35" s="62"/>
      <c r="CA35" s="63"/>
      <c r="CB35" s="60"/>
      <c r="CC35" s="60"/>
      <c r="CD35" s="60"/>
      <c r="CE35" s="60"/>
      <c r="CF35" s="60"/>
      <c r="CG35" s="60"/>
      <c r="CH35" s="60"/>
      <c r="CI35" s="60"/>
      <c r="CJ35" s="60"/>
      <c r="CK35" s="61"/>
      <c r="CL35" s="61"/>
      <c r="CM35" s="61"/>
      <c r="CN35" s="62"/>
      <c r="CO35" s="63"/>
      <c r="CP35" s="60"/>
      <c r="CQ35" s="60"/>
      <c r="CR35" s="60"/>
      <c r="CS35" s="60"/>
      <c r="CT35" s="60"/>
      <c r="CU35" s="60"/>
      <c r="CV35" s="60"/>
      <c r="CW35" s="60"/>
      <c r="CX35" s="60"/>
      <c r="CY35" s="61"/>
      <c r="CZ35" s="61"/>
      <c r="DA35" s="61"/>
      <c r="DB35" s="62"/>
      <c r="DC35" s="63"/>
      <c r="DD35" s="60"/>
      <c r="DE35" s="60"/>
      <c r="DF35" s="60"/>
      <c r="DG35" s="60"/>
      <c r="DH35" s="60"/>
      <c r="DI35" s="60"/>
      <c r="DJ35" s="60"/>
      <c r="DK35" s="60"/>
      <c r="DL35" s="60"/>
      <c r="DM35" s="61"/>
      <c r="DN35" s="61"/>
      <c r="DO35" s="61"/>
      <c r="DP35" s="62"/>
      <c r="DQ35" s="63"/>
      <c r="DR35" s="60"/>
      <c r="DS35" s="60"/>
      <c r="DT35" s="60"/>
      <c r="DU35" s="60"/>
      <c r="DV35" s="60"/>
      <c r="DW35" s="60"/>
      <c r="DX35" s="60"/>
      <c r="DY35" s="60"/>
      <c r="DZ35" s="60"/>
      <c r="EA35" s="61"/>
      <c r="EB35" s="61"/>
      <c r="EC35" s="61"/>
      <c r="ED35" s="62"/>
      <c r="EE35" s="63"/>
      <c r="EF35" s="60"/>
      <c r="EG35" s="60"/>
      <c r="EH35" s="60"/>
      <c r="EI35" s="60"/>
      <c r="EJ35" s="60"/>
      <c r="EK35" s="60"/>
      <c r="EL35" s="60"/>
      <c r="EM35" s="60"/>
      <c r="EN35" s="60"/>
      <c r="EO35" s="61"/>
      <c r="EP35" s="61"/>
      <c r="EQ35" s="61"/>
      <c r="ER35" s="62"/>
    </row>
    <row r="36" spans="2:148" ht="15" x14ac:dyDescent="0.2">
      <c r="B36" s="93" t="s">
        <v>119</v>
      </c>
      <c r="C36" s="118" t="s">
        <v>160</v>
      </c>
      <c r="D36" s="94" t="s">
        <v>123</v>
      </c>
      <c r="E36" s="94"/>
      <c r="F36" s="94"/>
      <c r="G36" s="81">
        <f t="shared" si="2"/>
        <v>15</v>
      </c>
      <c r="H36" s="80">
        <f t="shared" si="3"/>
        <v>3</v>
      </c>
      <c r="I36" s="121">
        <v>15</v>
      </c>
      <c r="J36" s="121"/>
      <c r="K36" s="121"/>
      <c r="L36" s="60"/>
      <c r="M36" s="60"/>
      <c r="N36" s="60"/>
      <c r="O36" s="60"/>
      <c r="P36" s="60"/>
      <c r="Q36" s="60"/>
      <c r="R36" s="60"/>
      <c r="S36" s="60"/>
      <c r="T36" s="61"/>
      <c r="U36" s="61"/>
      <c r="V36" s="122">
        <v>3</v>
      </c>
      <c r="W36" s="123"/>
      <c r="X36" s="121"/>
      <c r="Y36" s="121"/>
      <c r="Z36" s="121"/>
      <c r="AA36" s="60"/>
      <c r="AB36" s="60"/>
      <c r="AC36" s="60"/>
      <c r="AD36" s="60"/>
      <c r="AE36" s="60"/>
      <c r="AF36" s="60"/>
      <c r="AG36" s="61"/>
      <c r="AH36" s="61"/>
      <c r="AI36" s="61"/>
      <c r="AJ36" s="122"/>
      <c r="AK36" s="123"/>
      <c r="AL36" s="121"/>
      <c r="AM36" s="121"/>
      <c r="AN36" s="121"/>
      <c r="AO36" s="121"/>
      <c r="AP36" s="60"/>
      <c r="AQ36" s="60"/>
      <c r="AR36" s="60"/>
      <c r="AS36" s="60"/>
      <c r="AT36" s="60"/>
      <c r="AU36" s="61"/>
      <c r="AV36" s="61"/>
      <c r="AW36" s="61"/>
      <c r="AX36" s="122"/>
      <c r="AY36" s="123"/>
      <c r="AZ36" s="121"/>
      <c r="BA36" s="121"/>
      <c r="BB36" s="121"/>
      <c r="BC36" s="121"/>
      <c r="BD36" s="60"/>
      <c r="BE36" s="60"/>
      <c r="BF36" s="60"/>
      <c r="BG36" s="60"/>
      <c r="BH36" s="60"/>
      <c r="BI36" s="61"/>
      <c r="BJ36" s="61"/>
      <c r="BK36" s="61"/>
      <c r="BL36" s="122"/>
      <c r="BM36" s="63"/>
      <c r="BN36" s="60"/>
      <c r="BO36" s="60"/>
      <c r="BP36" s="60"/>
      <c r="BQ36" s="60"/>
      <c r="BR36" s="60"/>
      <c r="BS36" s="60"/>
      <c r="BT36" s="60"/>
      <c r="BU36" s="60"/>
      <c r="BV36" s="60"/>
      <c r="BW36" s="61"/>
      <c r="BX36" s="61"/>
      <c r="BY36" s="61"/>
      <c r="BZ36" s="62"/>
      <c r="CA36" s="63"/>
      <c r="CB36" s="60"/>
      <c r="CC36" s="60"/>
      <c r="CD36" s="60"/>
      <c r="CE36" s="60"/>
      <c r="CF36" s="60"/>
      <c r="CG36" s="60"/>
      <c r="CH36" s="60"/>
      <c r="CI36" s="60"/>
      <c r="CJ36" s="60"/>
      <c r="CK36" s="61"/>
      <c r="CL36" s="61"/>
      <c r="CM36" s="61"/>
      <c r="CN36" s="62"/>
      <c r="CO36" s="63"/>
      <c r="CP36" s="60"/>
      <c r="CQ36" s="60"/>
      <c r="CR36" s="60"/>
      <c r="CS36" s="60"/>
      <c r="CT36" s="60"/>
      <c r="CU36" s="60"/>
      <c r="CV36" s="60"/>
      <c r="CW36" s="60"/>
      <c r="CX36" s="60"/>
      <c r="CY36" s="61"/>
      <c r="CZ36" s="61"/>
      <c r="DA36" s="61"/>
      <c r="DB36" s="62"/>
      <c r="DC36" s="63"/>
      <c r="DD36" s="60"/>
      <c r="DE36" s="60"/>
      <c r="DF36" s="60"/>
      <c r="DG36" s="60"/>
      <c r="DH36" s="60"/>
      <c r="DI36" s="60"/>
      <c r="DJ36" s="60"/>
      <c r="DK36" s="60"/>
      <c r="DL36" s="60"/>
      <c r="DM36" s="61"/>
      <c r="DN36" s="61"/>
      <c r="DO36" s="61"/>
      <c r="DP36" s="62"/>
      <c r="DQ36" s="63"/>
      <c r="DR36" s="60"/>
      <c r="DS36" s="60"/>
      <c r="DT36" s="60"/>
      <c r="DU36" s="60"/>
      <c r="DV36" s="60"/>
      <c r="DW36" s="60"/>
      <c r="DX36" s="60"/>
      <c r="DY36" s="60"/>
      <c r="DZ36" s="60"/>
      <c r="EA36" s="61"/>
      <c r="EB36" s="61"/>
      <c r="EC36" s="61"/>
      <c r="ED36" s="62"/>
      <c r="EE36" s="63"/>
      <c r="EF36" s="60"/>
      <c r="EG36" s="60"/>
      <c r="EH36" s="60"/>
      <c r="EI36" s="60"/>
      <c r="EJ36" s="60"/>
      <c r="EK36" s="60"/>
      <c r="EL36" s="60"/>
      <c r="EM36" s="60"/>
      <c r="EN36" s="60"/>
      <c r="EO36" s="61"/>
      <c r="EP36" s="61"/>
      <c r="EQ36" s="61"/>
      <c r="ER36" s="62"/>
    </row>
    <row r="37" spans="2:148" ht="15" x14ac:dyDescent="0.2">
      <c r="B37" s="93" t="s">
        <v>120</v>
      </c>
      <c r="C37" s="118" t="s">
        <v>160</v>
      </c>
      <c r="D37" s="94"/>
      <c r="E37" s="94"/>
      <c r="F37" s="94" t="s">
        <v>123</v>
      </c>
      <c r="G37" s="81">
        <f t="shared" si="2"/>
        <v>25</v>
      </c>
      <c r="H37" s="80">
        <f t="shared" si="3"/>
        <v>3</v>
      </c>
      <c r="I37" s="121"/>
      <c r="J37" s="121">
        <v>25</v>
      </c>
      <c r="K37" s="121"/>
      <c r="L37" s="60"/>
      <c r="M37" s="60"/>
      <c r="N37" s="60"/>
      <c r="O37" s="60"/>
      <c r="P37" s="60"/>
      <c r="Q37" s="60"/>
      <c r="R37" s="60"/>
      <c r="S37" s="60"/>
      <c r="T37" s="61"/>
      <c r="U37" s="61"/>
      <c r="V37" s="122">
        <v>3</v>
      </c>
      <c r="W37" s="123"/>
      <c r="X37" s="121"/>
      <c r="Y37" s="121"/>
      <c r="Z37" s="121"/>
      <c r="AA37" s="60"/>
      <c r="AB37" s="60"/>
      <c r="AC37" s="60"/>
      <c r="AD37" s="60"/>
      <c r="AE37" s="60"/>
      <c r="AF37" s="60"/>
      <c r="AG37" s="61"/>
      <c r="AH37" s="61"/>
      <c r="AI37" s="61"/>
      <c r="AJ37" s="122"/>
      <c r="AK37" s="123"/>
      <c r="AL37" s="121"/>
      <c r="AM37" s="121"/>
      <c r="AN37" s="121"/>
      <c r="AO37" s="121"/>
      <c r="AP37" s="60"/>
      <c r="AQ37" s="60"/>
      <c r="AR37" s="60"/>
      <c r="AS37" s="60"/>
      <c r="AT37" s="60"/>
      <c r="AU37" s="61"/>
      <c r="AV37" s="61"/>
      <c r="AW37" s="61"/>
      <c r="AX37" s="122"/>
      <c r="AY37" s="123"/>
      <c r="AZ37" s="121"/>
      <c r="BA37" s="121"/>
      <c r="BB37" s="121"/>
      <c r="BC37" s="121"/>
      <c r="BD37" s="60"/>
      <c r="BE37" s="60"/>
      <c r="BF37" s="60"/>
      <c r="BG37" s="60"/>
      <c r="BH37" s="60"/>
      <c r="BI37" s="61"/>
      <c r="BJ37" s="61"/>
      <c r="BK37" s="61"/>
      <c r="BL37" s="122"/>
      <c r="BM37" s="63"/>
      <c r="BN37" s="60"/>
      <c r="BO37" s="60"/>
      <c r="BP37" s="60"/>
      <c r="BQ37" s="60"/>
      <c r="BR37" s="60"/>
      <c r="BS37" s="60"/>
      <c r="BT37" s="60"/>
      <c r="BU37" s="60"/>
      <c r="BV37" s="60"/>
      <c r="BW37" s="61"/>
      <c r="BX37" s="61"/>
      <c r="BY37" s="61"/>
      <c r="BZ37" s="62"/>
      <c r="CA37" s="63"/>
      <c r="CB37" s="60"/>
      <c r="CC37" s="60"/>
      <c r="CD37" s="60"/>
      <c r="CE37" s="60"/>
      <c r="CF37" s="60"/>
      <c r="CG37" s="60"/>
      <c r="CH37" s="60"/>
      <c r="CI37" s="60"/>
      <c r="CJ37" s="60"/>
      <c r="CK37" s="61"/>
      <c r="CL37" s="61"/>
      <c r="CM37" s="61"/>
      <c r="CN37" s="62"/>
      <c r="CO37" s="63"/>
      <c r="CP37" s="60"/>
      <c r="CQ37" s="60"/>
      <c r="CR37" s="60"/>
      <c r="CS37" s="60"/>
      <c r="CT37" s="60"/>
      <c r="CU37" s="60"/>
      <c r="CV37" s="60"/>
      <c r="CW37" s="60"/>
      <c r="CX37" s="60"/>
      <c r="CY37" s="61"/>
      <c r="CZ37" s="61"/>
      <c r="DA37" s="61"/>
      <c r="DB37" s="62"/>
      <c r="DC37" s="63"/>
      <c r="DD37" s="60"/>
      <c r="DE37" s="60"/>
      <c r="DF37" s="60"/>
      <c r="DG37" s="60"/>
      <c r="DH37" s="60"/>
      <c r="DI37" s="60"/>
      <c r="DJ37" s="60"/>
      <c r="DK37" s="60"/>
      <c r="DL37" s="60"/>
      <c r="DM37" s="61"/>
      <c r="DN37" s="61"/>
      <c r="DO37" s="61"/>
      <c r="DP37" s="62"/>
      <c r="DQ37" s="63"/>
      <c r="DR37" s="60"/>
      <c r="DS37" s="60"/>
      <c r="DT37" s="60"/>
      <c r="DU37" s="60"/>
      <c r="DV37" s="60"/>
      <c r="DW37" s="60"/>
      <c r="DX37" s="60"/>
      <c r="DY37" s="60"/>
      <c r="DZ37" s="60"/>
      <c r="EA37" s="61"/>
      <c r="EB37" s="61"/>
      <c r="EC37" s="61"/>
      <c r="ED37" s="62"/>
      <c r="EE37" s="63"/>
      <c r="EF37" s="60"/>
      <c r="EG37" s="60"/>
      <c r="EH37" s="60"/>
      <c r="EI37" s="60"/>
      <c r="EJ37" s="60"/>
      <c r="EK37" s="60"/>
      <c r="EL37" s="60"/>
      <c r="EM37" s="60"/>
      <c r="EN37" s="60"/>
      <c r="EO37" s="61"/>
      <c r="EP37" s="61"/>
      <c r="EQ37" s="61"/>
      <c r="ER37" s="62"/>
    </row>
    <row r="38" spans="2:148" ht="15" x14ac:dyDescent="0.2">
      <c r="B38" s="93" t="s">
        <v>121</v>
      </c>
      <c r="C38" s="117" t="s">
        <v>161</v>
      </c>
      <c r="D38" s="94"/>
      <c r="E38" s="94"/>
      <c r="F38" s="94" t="s">
        <v>126</v>
      </c>
      <c r="G38" s="81">
        <f t="shared" si="2"/>
        <v>15</v>
      </c>
      <c r="H38" s="80">
        <f t="shared" si="3"/>
        <v>2</v>
      </c>
      <c r="I38" s="121"/>
      <c r="J38" s="121"/>
      <c r="K38" s="121"/>
      <c r="L38" s="60"/>
      <c r="M38" s="60"/>
      <c r="N38" s="60"/>
      <c r="O38" s="60"/>
      <c r="P38" s="60"/>
      <c r="Q38" s="60"/>
      <c r="R38" s="60"/>
      <c r="S38" s="60"/>
      <c r="T38" s="61"/>
      <c r="U38" s="61"/>
      <c r="V38" s="122"/>
      <c r="W38" s="123"/>
      <c r="X38" s="121"/>
      <c r="Y38" s="121"/>
      <c r="Z38" s="121"/>
      <c r="AA38" s="60"/>
      <c r="AB38" s="60"/>
      <c r="AC38" s="60"/>
      <c r="AD38" s="60"/>
      <c r="AE38" s="60"/>
      <c r="AF38" s="60"/>
      <c r="AG38" s="61"/>
      <c r="AH38" s="61"/>
      <c r="AI38" s="61"/>
      <c r="AJ38" s="122"/>
      <c r="AK38" s="123"/>
      <c r="AL38" s="121">
        <v>15</v>
      </c>
      <c r="AM38" s="121"/>
      <c r="AN38" s="121"/>
      <c r="AO38" s="121"/>
      <c r="AP38" s="60"/>
      <c r="AQ38" s="60"/>
      <c r="AR38" s="60"/>
      <c r="AS38" s="60"/>
      <c r="AT38" s="60"/>
      <c r="AU38" s="61"/>
      <c r="AV38" s="61"/>
      <c r="AW38" s="61"/>
      <c r="AX38" s="122">
        <v>2</v>
      </c>
      <c r="AY38" s="123"/>
      <c r="AZ38" s="121"/>
      <c r="BA38" s="121"/>
      <c r="BB38" s="121"/>
      <c r="BC38" s="121"/>
      <c r="BD38" s="60"/>
      <c r="BE38" s="60"/>
      <c r="BF38" s="60"/>
      <c r="BG38" s="60"/>
      <c r="BH38" s="60"/>
      <c r="BI38" s="61"/>
      <c r="BJ38" s="61"/>
      <c r="BK38" s="61"/>
      <c r="BL38" s="122"/>
      <c r="BM38" s="63"/>
      <c r="BN38" s="60"/>
      <c r="BO38" s="60"/>
      <c r="BP38" s="60"/>
      <c r="BQ38" s="60"/>
      <c r="BR38" s="60"/>
      <c r="BS38" s="60"/>
      <c r="BT38" s="60"/>
      <c r="BU38" s="60"/>
      <c r="BV38" s="60"/>
      <c r="BW38" s="61"/>
      <c r="BX38" s="61"/>
      <c r="BY38" s="61"/>
      <c r="BZ38" s="62"/>
      <c r="CA38" s="63"/>
      <c r="CB38" s="60"/>
      <c r="CC38" s="60"/>
      <c r="CD38" s="60"/>
      <c r="CE38" s="60"/>
      <c r="CF38" s="60"/>
      <c r="CG38" s="60"/>
      <c r="CH38" s="60"/>
      <c r="CI38" s="60"/>
      <c r="CJ38" s="60"/>
      <c r="CK38" s="61"/>
      <c r="CL38" s="61"/>
      <c r="CM38" s="61"/>
      <c r="CN38" s="62"/>
      <c r="CO38" s="63"/>
      <c r="CP38" s="60"/>
      <c r="CQ38" s="60"/>
      <c r="CR38" s="60"/>
      <c r="CS38" s="60"/>
      <c r="CT38" s="60"/>
      <c r="CU38" s="60"/>
      <c r="CV38" s="60"/>
      <c r="CW38" s="60"/>
      <c r="CX38" s="60"/>
      <c r="CY38" s="61"/>
      <c r="CZ38" s="61"/>
      <c r="DA38" s="61"/>
      <c r="DB38" s="62"/>
      <c r="DC38" s="63"/>
      <c r="DD38" s="60"/>
      <c r="DE38" s="60"/>
      <c r="DF38" s="60"/>
      <c r="DG38" s="60"/>
      <c r="DH38" s="60"/>
      <c r="DI38" s="60"/>
      <c r="DJ38" s="60"/>
      <c r="DK38" s="60"/>
      <c r="DL38" s="60"/>
      <c r="DM38" s="61"/>
      <c r="DN38" s="61"/>
      <c r="DO38" s="61"/>
      <c r="DP38" s="62"/>
      <c r="DQ38" s="63"/>
      <c r="DR38" s="60"/>
      <c r="DS38" s="60"/>
      <c r="DT38" s="60"/>
      <c r="DU38" s="60"/>
      <c r="DV38" s="60"/>
      <c r="DW38" s="60"/>
      <c r="DX38" s="60"/>
      <c r="DY38" s="60"/>
      <c r="DZ38" s="60"/>
      <c r="EA38" s="61"/>
      <c r="EB38" s="61"/>
      <c r="EC38" s="61"/>
      <c r="ED38" s="62"/>
      <c r="EE38" s="63"/>
      <c r="EF38" s="60"/>
      <c r="EG38" s="60"/>
      <c r="EH38" s="60"/>
      <c r="EI38" s="60"/>
      <c r="EJ38" s="60"/>
      <c r="EK38" s="60"/>
      <c r="EL38" s="60"/>
      <c r="EM38" s="60"/>
      <c r="EN38" s="60"/>
      <c r="EO38" s="61"/>
      <c r="EP38" s="61"/>
      <c r="EQ38" s="61"/>
      <c r="ER38" s="62"/>
    </row>
    <row r="39" spans="2:148" ht="15" x14ac:dyDescent="0.2">
      <c r="B39" s="93" t="s">
        <v>122</v>
      </c>
      <c r="C39" s="117" t="s">
        <v>162</v>
      </c>
      <c r="D39" s="94"/>
      <c r="E39" s="94"/>
      <c r="F39" s="94" t="s">
        <v>126</v>
      </c>
      <c r="G39" s="81">
        <f t="shared" si="2"/>
        <v>15</v>
      </c>
      <c r="H39" s="80">
        <f t="shared" si="3"/>
        <v>2</v>
      </c>
      <c r="I39" s="121"/>
      <c r="J39" s="121"/>
      <c r="K39" s="121"/>
      <c r="L39" s="60"/>
      <c r="M39" s="60"/>
      <c r="N39" s="60"/>
      <c r="O39" s="60"/>
      <c r="P39" s="60"/>
      <c r="Q39" s="60"/>
      <c r="R39" s="60"/>
      <c r="S39" s="60"/>
      <c r="T39" s="61"/>
      <c r="U39" s="61"/>
      <c r="V39" s="122"/>
      <c r="W39" s="123"/>
      <c r="X39" s="121"/>
      <c r="Y39" s="121"/>
      <c r="Z39" s="121"/>
      <c r="AA39" s="60"/>
      <c r="AB39" s="60"/>
      <c r="AC39" s="60"/>
      <c r="AD39" s="60"/>
      <c r="AE39" s="60"/>
      <c r="AF39" s="60"/>
      <c r="AG39" s="61"/>
      <c r="AH39" s="61"/>
      <c r="AI39" s="61"/>
      <c r="AJ39" s="122"/>
      <c r="AK39" s="123"/>
      <c r="AL39" s="121"/>
      <c r="AM39" s="121"/>
      <c r="AN39" s="121"/>
      <c r="AO39" s="121"/>
      <c r="AP39" s="60"/>
      <c r="AQ39" s="60"/>
      <c r="AR39" s="60">
        <v>15</v>
      </c>
      <c r="AS39" s="60"/>
      <c r="AT39" s="60"/>
      <c r="AU39" s="61"/>
      <c r="AV39" s="61"/>
      <c r="AW39" s="61"/>
      <c r="AX39" s="122">
        <v>2</v>
      </c>
      <c r="AY39" s="123"/>
      <c r="AZ39" s="121"/>
      <c r="BA39" s="121"/>
      <c r="BB39" s="121"/>
      <c r="BC39" s="121"/>
      <c r="BD39" s="60"/>
      <c r="BE39" s="60"/>
      <c r="BF39" s="60"/>
      <c r="BG39" s="60"/>
      <c r="BH39" s="60"/>
      <c r="BI39" s="61"/>
      <c r="BJ39" s="61"/>
      <c r="BK39" s="61"/>
      <c r="BL39" s="122"/>
      <c r="BM39" s="63"/>
      <c r="BN39" s="60"/>
      <c r="BO39" s="60"/>
      <c r="BP39" s="60"/>
      <c r="BQ39" s="60"/>
      <c r="BR39" s="60"/>
      <c r="BS39" s="60"/>
      <c r="BT39" s="60"/>
      <c r="BU39" s="60"/>
      <c r="BV39" s="60"/>
      <c r="BW39" s="61"/>
      <c r="BX39" s="61"/>
      <c r="BY39" s="61"/>
      <c r="BZ39" s="62"/>
      <c r="CA39" s="63"/>
      <c r="CB39" s="60"/>
      <c r="CC39" s="60"/>
      <c r="CD39" s="60"/>
      <c r="CE39" s="60"/>
      <c r="CF39" s="60"/>
      <c r="CG39" s="60"/>
      <c r="CH39" s="60"/>
      <c r="CI39" s="60"/>
      <c r="CJ39" s="60"/>
      <c r="CK39" s="61"/>
      <c r="CL39" s="61"/>
      <c r="CM39" s="61"/>
      <c r="CN39" s="62"/>
      <c r="CO39" s="63"/>
      <c r="CP39" s="60"/>
      <c r="CQ39" s="60"/>
      <c r="CR39" s="60"/>
      <c r="CS39" s="60"/>
      <c r="CT39" s="60"/>
      <c r="CU39" s="60"/>
      <c r="CV39" s="60"/>
      <c r="CW39" s="60"/>
      <c r="CX39" s="60"/>
      <c r="CY39" s="61"/>
      <c r="CZ39" s="61"/>
      <c r="DA39" s="61"/>
      <c r="DB39" s="62"/>
      <c r="DC39" s="63"/>
      <c r="DD39" s="60"/>
      <c r="DE39" s="60"/>
      <c r="DF39" s="60"/>
      <c r="DG39" s="60"/>
      <c r="DH39" s="60"/>
      <c r="DI39" s="60"/>
      <c r="DJ39" s="60"/>
      <c r="DK39" s="60"/>
      <c r="DL39" s="60"/>
      <c r="DM39" s="61"/>
      <c r="DN39" s="61"/>
      <c r="DO39" s="61"/>
      <c r="DP39" s="62"/>
      <c r="DQ39" s="63"/>
      <c r="DR39" s="60"/>
      <c r="DS39" s="60"/>
      <c r="DT39" s="60"/>
      <c r="DU39" s="60"/>
      <c r="DV39" s="60"/>
      <c r="DW39" s="60"/>
      <c r="DX39" s="60"/>
      <c r="DY39" s="60"/>
      <c r="DZ39" s="60"/>
      <c r="EA39" s="61"/>
      <c r="EB39" s="61"/>
      <c r="EC39" s="61"/>
      <c r="ED39" s="62"/>
      <c r="EE39" s="63"/>
      <c r="EF39" s="60"/>
      <c r="EG39" s="60"/>
      <c r="EH39" s="60"/>
      <c r="EI39" s="60"/>
      <c r="EJ39" s="60"/>
      <c r="EK39" s="60"/>
      <c r="EL39" s="60"/>
      <c r="EM39" s="60"/>
      <c r="EN39" s="60"/>
      <c r="EO39" s="61"/>
      <c r="EP39" s="61"/>
      <c r="EQ39" s="61"/>
      <c r="ER39" s="62"/>
    </row>
    <row r="40" spans="2:148" ht="15" x14ac:dyDescent="0.2">
      <c r="B40" s="93" t="s">
        <v>127</v>
      </c>
      <c r="C40" s="117" t="s">
        <v>163</v>
      </c>
      <c r="D40" s="94"/>
      <c r="E40" s="94"/>
      <c r="F40" s="94" t="s">
        <v>123</v>
      </c>
      <c r="G40" s="81">
        <f t="shared" si="2"/>
        <v>15</v>
      </c>
      <c r="H40" s="80">
        <f t="shared" si="3"/>
        <v>4</v>
      </c>
      <c r="I40" s="121"/>
      <c r="J40" s="121">
        <v>10</v>
      </c>
      <c r="K40" s="121"/>
      <c r="L40" s="60"/>
      <c r="M40" s="60"/>
      <c r="N40" s="60"/>
      <c r="O40" s="60"/>
      <c r="P40" s="60">
        <v>5</v>
      </c>
      <c r="Q40" s="60"/>
      <c r="R40" s="60"/>
      <c r="S40" s="60"/>
      <c r="T40" s="61"/>
      <c r="U40" s="61"/>
      <c r="V40" s="122">
        <v>4</v>
      </c>
      <c r="W40" s="123"/>
      <c r="X40" s="121"/>
      <c r="Y40" s="121"/>
      <c r="Z40" s="121"/>
      <c r="AA40" s="60"/>
      <c r="AB40" s="60"/>
      <c r="AC40" s="60"/>
      <c r="AD40" s="60"/>
      <c r="AE40" s="60"/>
      <c r="AF40" s="60"/>
      <c r="AG40" s="61"/>
      <c r="AH40" s="61"/>
      <c r="AI40" s="61"/>
      <c r="AJ40" s="122"/>
      <c r="AK40" s="123"/>
      <c r="AL40" s="121"/>
      <c r="AM40" s="121"/>
      <c r="AN40" s="121"/>
      <c r="AO40" s="121"/>
      <c r="AP40" s="60"/>
      <c r="AQ40" s="60"/>
      <c r="AR40" s="60"/>
      <c r="AS40" s="60"/>
      <c r="AT40" s="60"/>
      <c r="AU40" s="61"/>
      <c r="AV40" s="61"/>
      <c r="AW40" s="61"/>
      <c r="AX40" s="122"/>
      <c r="AY40" s="123"/>
      <c r="AZ40" s="121"/>
      <c r="BA40" s="121"/>
      <c r="BB40" s="121"/>
      <c r="BC40" s="121"/>
      <c r="BD40" s="60"/>
      <c r="BE40" s="60"/>
      <c r="BF40" s="60"/>
      <c r="BG40" s="60"/>
      <c r="BH40" s="60"/>
      <c r="BI40" s="61"/>
      <c r="BJ40" s="61"/>
      <c r="BK40" s="61"/>
      <c r="BL40" s="122"/>
      <c r="BM40" s="63"/>
      <c r="BN40" s="60"/>
      <c r="BO40" s="60"/>
      <c r="BP40" s="60"/>
      <c r="BQ40" s="60"/>
      <c r="BR40" s="60"/>
      <c r="BS40" s="60"/>
      <c r="BT40" s="60"/>
      <c r="BU40" s="60"/>
      <c r="BV40" s="60"/>
      <c r="BW40" s="61"/>
      <c r="BX40" s="61"/>
      <c r="BY40" s="61"/>
      <c r="BZ40" s="62"/>
      <c r="CA40" s="63"/>
      <c r="CB40" s="60"/>
      <c r="CC40" s="60"/>
      <c r="CD40" s="60"/>
      <c r="CE40" s="60"/>
      <c r="CF40" s="60"/>
      <c r="CG40" s="60"/>
      <c r="CH40" s="60"/>
      <c r="CI40" s="60"/>
      <c r="CJ40" s="60"/>
      <c r="CK40" s="61"/>
      <c r="CL40" s="61"/>
      <c r="CM40" s="61"/>
      <c r="CN40" s="62"/>
      <c r="CO40" s="63"/>
      <c r="CP40" s="60"/>
      <c r="CQ40" s="60"/>
      <c r="CR40" s="60"/>
      <c r="CS40" s="60"/>
      <c r="CT40" s="60"/>
      <c r="CU40" s="60"/>
      <c r="CV40" s="60"/>
      <c r="CW40" s="60"/>
      <c r="CX40" s="60"/>
      <c r="CY40" s="61"/>
      <c r="CZ40" s="61"/>
      <c r="DA40" s="61"/>
      <c r="DB40" s="62"/>
      <c r="DC40" s="63"/>
      <c r="DD40" s="60"/>
      <c r="DE40" s="60"/>
      <c r="DF40" s="60"/>
      <c r="DG40" s="60"/>
      <c r="DH40" s="60"/>
      <c r="DI40" s="60"/>
      <c r="DJ40" s="60"/>
      <c r="DK40" s="60"/>
      <c r="DL40" s="60"/>
      <c r="DM40" s="61"/>
      <c r="DN40" s="61"/>
      <c r="DO40" s="61"/>
      <c r="DP40" s="62"/>
      <c r="DQ40" s="63"/>
      <c r="DR40" s="60"/>
      <c r="DS40" s="60"/>
      <c r="DT40" s="60"/>
      <c r="DU40" s="60"/>
      <c r="DV40" s="60"/>
      <c r="DW40" s="60"/>
      <c r="DX40" s="60"/>
      <c r="DY40" s="60"/>
      <c r="DZ40" s="60"/>
      <c r="EA40" s="61"/>
      <c r="EB40" s="61"/>
      <c r="EC40" s="61"/>
      <c r="ED40" s="62"/>
      <c r="EE40" s="63"/>
      <c r="EF40" s="60"/>
      <c r="EG40" s="60"/>
      <c r="EH40" s="60"/>
      <c r="EI40" s="60"/>
      <c r="EJ40" s="60"/>
      <c r="EK40" s="60"/>
      <c r="EL40" s="60"/>
      <c r="EM40" s="60"/>
      <c r="EN40" s="60"/>
      <c r="EO40" s="61"/>
      <c r="EP40" s="61"/>
      <c r="EQ40" s="61"/>
      <c r="ER40" s="62"/>
    </row>
    <row r="41" spans="2:148" ht="28.5" x14ac:dyDescent="0.2">
      <c r="B41" s="93" t="s">
        <v>128</v>
      </c>
      <c r="C41" s="119" t="s">
        <v>164</v>
      </c>
      <c r="D41" s="94"/>
      <c r="E41" s="94"/>
      <c r="F41" s="94" t="s">
        <v>165</v>
      </c>
      <c r="G41" s="81">
        <f t="shared" si="2"/>
        <v>60</v>
      </c>
      <c r="H41" s="80">
        <f t="shared" si="3"/>
        <v>4</v>
      </c>
      <c r="I41" s="121"/>
      <c r="J41" s="121"/>
      <c r="K41" s="121"/>
      <c r="L41" s="60"/>
      <c r="M41" s="60"/>
      <c r="N41" s="60"/>
      <c r="O41" s="60"/>
      <c r="P41" s="60"/>
      <c r="Q41" s="60"/>
      <c r="R41" s="60"/>
      <c r="S41" s="60"/>
      <c r="T41" s="61"/>
      <c r="U41" s="61"/>
      <c r="V41" s="122"/>
      <c r="W41" s="123"/>
      <c r="X41" s="121"/>
      <c r="Y41" s="121">
        <v>20</v>
      </c>
      <c r="Z41" s="121"/>
      <c r="AA41" s="60"/>
      <c r="AB41" s="60"/>
      <c r="AC41" s="60"/>
      <c r="AD41" s="60"/>
      <c r="AE41" s="60"/>
      <c r="AF41" s="60"/>
      <c r="AG41" s="61"/>
      <c r="AH41" s="61"/>
      <c r="AI41" s="61"/>
      <c r="AJ41" s="122">
        <v>1</v>
      </c>
      <c r="AK41" s="123"/>
      <c r="AL41" s="121"/>
      <c r="AM41" s="121">
        <v>20</v>
      </c>
      <c r="AN41" s="121"/>
      <c r="AO41" s="121"/>
      <c r="AP41" s="60"/>
      <c r="AQ41" s="60"/>
      <c r="AR41" s="60"/>
      <c r="AS41" s="60"/>
      <c r="AT41" s="60"/>
      <c r="AU41" s="61"/>
      <c r="AV41" s="61"/>
      <c r="AW41" s="61"/>
      <c r="AX41" s="122">
        <v>1</v>
      </c>
      <c r="AY41" s="123"/>
      <c r="AZ41" s="121"/>
      <c r="BA41" s="121">
        <v>20</v>
      </c>
      <c r="BB41" s="121"/>
      <c r="BC41" s="121"/>
      <c r="BD41" s="60"/>
      <c r="BE41" s="60"/>
      <c r="BF41" s="60"/>
      <c r="BG41" s="60"/>
      <c r="BH41" s="60"/>
      <c r="BI41" s="61"/>
      <c r="BJ41" s="61"/>
      <c r="BK41" s="61"/>
      <c r="BL41" s="122">
        <v>2</v>
      </c>
      <c r="BM41" s="63"/>
      <c r="BN41" s="60"/>
      <c r="BO41" s="60"/>
      <c r="BP41" s="60"/>
      <c r="BQ41" s="60"/>
      <c r="BR41" s="60"/>
      <c r="BS41" s="60"/>
      <c r="BT41" s="60"/>
      <c r="BU41" s="60"/>
      <c r="BV41" s="60"/>
      <c r="BW41" s="61"/>
      <c r="BX41" s="61"/>
      <c r="BY41" s="61"/>
      <c r="BZ41" s="62"/>
      <c r="CA41" s="63"/>
      <c r="CB41" s="60"/>
      <c r="CC41" s="60"/>
      <c r="CD41" s="60"/>
      <c r="CE41" s="60"/>
      <c r="CF41" s="60"/>
      <c r="CG41" s="60"/>
      <c r="CH41" s="60"/>
      <c r="CI41" s="60"/>
      <c r="CJ41" s="60"/>
      <c r="CK41" s="61"/>
      <c r="CL41" s="61"/>
      <c r="CM41" s="61"/>
      <c r="CN41" s="62"/>
      <c r="CO41" s="63"/>
      <c r="CP41" s="60"/>
      <c r="CQ41" s="60"/>
      <c r="CR41" s="60"/>
      <c r="CS41" s="60"/>
      <c r="CT41" s="60"/>
      <c r="CU41" s="60"/>
      <c r="CV41" s="60"/>
      <c r="CW41" s="60"/>
      <c r="CX41" s="60"/>
      <c r="CY41" s="61"/>
      <c r="CZ41" s="61"/>
      <c r="DA41" s="61"/>
      <c r="DB41" s="62"/>
      <c r="DC41" s="63"/>
      <c r="DD41" s="60"/>
      <c r="DE41" s="60"/>
      <c r="DF41" s="60"/>
      <c r="DG41" s="60"/>
      <c r="DH41" s="60"/>
      <c r="DI41" s="60"/>
      <c r="DJ41" s="60"/>
      <c r="DK41" s="60"/>
      <c r="DL41" s="60"/>
      <c r="DM41" s="61"/>
      <c r="DN41" s="61"/>
      <c r="DO41" s="61"/>
      <c r="DP41" s="62"/>
      <c r="DQ41" s="63"/>
      <c r="DR41" s="60"/>
      <c r="DS41" s="60"/>
      <c r="DT41" s="60"/>
      <c r="DU41" s="60"/>
      <c r="DV41" s="60"/>
      <c r="DW41" s="60"/>
      <c r="DX41" s="60"/>
      <c r="DY41" s="60"/>
      <c r="DZ41" s="60"/>
      <c r="EA41" s="61"/>
      <c r="EB41" s="61"/>
      <c r="EC41" s="61"/>
      <c r="ED41" s="62"/>
      <c r="EE41" s="63"/>
      <c r="EF41" s="60"/>
      <c r="EG41" s="60"/>
      <c r="EH41" s="60"/>
      <c r="EI41" s="60"/>
      <c r="EJ41" s="60"/>
      <c r="EK41" s="60"/>
      <c r="EL41" s="60"/>
      <c r="EM41" s="60"/>
      <c r="EN41" s="60"/>
      <c r="EO41" s="61"/>
      <c r="EP41" s="61"/>
      <c r="EQ41" s="61"/>
      <c r="ER41" s="62"/>
    </row>
    <row r="42" spans="2:148" ht="15" x14ac:dyDescent="0.2">
      <c r="B42" s="93" t="s">
        <v>129</v>
      </c>
      <c r="C42" s="117" t="s">
        <v>166</v>
      </c>
      <c r="D42" s="94"/>
      <c r="E42" s="94"/>
      <c r="F42" s="94" t="s">
        <v>124</v>
      </c>
      <c r="G42" s="81">
        <f t="shared" si="2"/>
        <v>15</v>
      </c>
      <c r="H42" s="80">
        <f t="shared" si="3"/>
        <v>0</v>
      </c>
      <c r="I42" s="121"/>
      <c r="J42" s="121"/>
      <c r="K42" s="121"/>
      <c r="L42" s="60"/>
      <c r="M42" s="60"/>
      <c r="N42" s="60"/>
      <c r="O42" s="60"/>
      <c r="P42" s="60"/>
      <c r="Q42" s="60"/>
      <c r="R42" s="60"/>
      <c r="S42" s="60"/>
      <c r="T42" s="61"/>
      <c r="U42" s="61"/>
      <c r="V42" s="122"/>
      <c r="W42" s="123"/>
      <c r="X42" s="121"/>
      <c r="Y42" s="121"/>
      <c r="Z42" s="121"/>
      <c r="AA42" s="60">
        <v>15</v>
      </c>
      <c r="AB42" s="60"/>
      <c r="AC42" s="60"/>
      <c r="AD42" s="60"/>
      <c r="AE42" s="60"/>
      <c r="AF42" s="60"/>
      <c r="AG42" s="61"/>
      <c r="AH42" s="61"/>
      <c r="AI42" s="61"/>
      <c r="AJ42" s="122">
        <v>0</v>
      </c>
      <c r="AK42" s="123"/>
      <c r="AL42" s="121"/>
      <c r="AM42" s="121"/>
      <c r="AN42" s="121"/>
      <c r="AO42" s="121"/>
      <c r="AP42" s="60"/>
      <c r="AQ42" s="60"/>
      <c r="AR42" s="60"/>
      <c r="AS42" s="60"/>
      <c r="AT42" s="60"/>
      <c r="AU42" s="61"/>
      <c r="AV42" s="61"/>
      <c r="AW42" s="61"/>
      <c r="AX42" s="124"/>
      <c r="AY42" s="125"/>
      <c r="AZ42" s="126"/>
      <c r="BA42" s="126"/>
      <c r="BB42" s="126"/>
      <c r="BC42" s="126"/>
      <c r="BD42" s="60"/>
      <c r="BE42" s="60"/>
      <c r="BF42" s="60"/>
      <c r="BG42" s="60"/>
      <c r="BH42" s="60"/>
      <c r="BI42" s="61"/>
      <c r="BJ42" s="61"/>
      <c r="BK42" s="61"/>
      <c r="BL42" s="124"/>
      <c r="BM42" s="63"/>
      <c r="BN42" s="60"/>
      <c r="BO42" s="60"/>
      <c r="BP42" s="60"/>
      <c r="BQ42" s="60"/>
      <c r="BR42" s="60"/>
      <c r="BS42" s="60"/>
      <c r="BT42" s="60"/>
      <c r="BU42" s="60"/>
      <c r="BV42" s="60"/>
      <c r="BW42" s="61"/>
      <c r="BX42" s="61"/>
      <c r="BY42" s="61"/>
      <c r="BZ42" s="62"/>
      <c r="CA42" s="63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61"/>
      <c r="CM42" s="61"/>
      <c r="CN42" s="62"/>
      <c r="CO42" s="63"/>
      <c r="CP42" s="60"/>
      <c r="CQ42" s="60"/>
      <c r="CR42" s="60"/>
      <c r="CS42" s="60"/>
      <c r="CT42" s="60"/>
      <c r="CU42" s="60"/>
      <c r="CV42" s="60"/>
      <c r="CW42" s="60"/>
      <c r="CX42" s="60"/>
      <c r="CY42" s="61"/>
      <c r="CZ42" s="61"/>
      <c r="DA42" s="61"/>
      <c r="DB42" s="62"/>
      <c r="DC42" s="63"/>
      <c r="DD42" s="60"/>
      <c r="DE42" s="60"/>
      <c r="DF42" s="60"/>
      <c r="DG42" s="60"/>
      <c r="DH42" s="60"/>
      <c r="DI42" s="60"/>
      <c r="DJ42" s="60"/>
      <c r="DK42" s="60"/>
      <c r="DL42" s="60"/>
      <c r="DM42" s="61"/>
      <c r="DN42" s="61"/>
      <c r="DO42" s="61"/>
      <c r="DP42" s="62"/>
      <c r="DQ42" s="63"/>
      <c r="DR42" s="60"/>
      <c r="DS42" s="60"/>
      <c r="DT42" s="60"/>
      <c r="DU42" s="60"/>
      <c r="DV42" s="60"/>
      <c r="DW42" s="60"/>
      <c r="DX42" s="60"/>
      <c r="DY42" s="60"/>
      <c r="DZ42" s="60"/>
      <c r="EA42" s="61"/>
      <c r="EB42" s="61"/>
      <c r="EC42" s="61"/>
      <c r="ED42" s="62"/>
      <c r="EE42" s="63"/>
      <c r="EF42" s="60"/>
      <c r="EG42" s="60"/>
      <c r="EH42" s="60"/>
      <c r="EI42" s="60"/>
      <c r="EJ42" s="60"/>
      <c r="EK42" s="60"/>
      <c r="EL42" s="60"/>
      <c r="EM42" s="60"/>
      <c r="EN42" s="60"/>
      <c r="EO42" s="61"/>
      <c r="EP42" s="61"/>
      <c r="EQ42" s="61"/>
      <c r="ER42" s="62"/>
    </row>
    <row r="43" spans="2:148" ht="15" x14ac:dyDescent="0.2">
      <c r="B43" s="93" t="s">
        <v>130</v>
      </c>
      <c r="C43" s="117" t="s">
        <v>167</v>
      </c>
      <c r="D43" s="94"/>
      <c r="E43" s="94"/>
      <c r="F43" s="94" t="s">
        <v>168</v>
      </c>
      <c r="G43" s="81">
        <f t="shared" si="2"/>
        <v>60</v>
      </c>
      <c r="H43" s="80">
        <f t="shared" si="3"/>
        <v>16</v>
      </c>
      <c r="I43" s="121"/>
      <c r="J43" s="121"/>
      <c r="K43" s="121"/>
      <c r="L43" s="60"/>
      <c r="M43" s="60"/>
      <c r="N43" s="60"/>
      <c r="O43" s="60"/>
      <c r="P43" s="60"/>
      <c r="Q43" s="60"/>
      <c r="R43" s="60"/>
      <c r="S43" s="60"/>
      <c r="T43" s="61"/>
      <c r="U43" s="61"/>
      <c r="V43" s="122"/>
      <c r="W43" s="123"/>
      <c r="X43" s="121"/>
      <c r="Y43" s="121"/>
      <c r="Z43" s="121"/>
      <c r="AA43" s="60"/>
      <c r="AB43" s="60"/>
      <c r="AC43" s="60"/>
      <c r="AD43" s="60"/>
      <c r="AE43" s="60"/>
      <c r="AF43" s="60"/>
      <c r="AG43" s="61"/>
      <c r="AH43" s="61"/>
      <c r="AI43" s="61"/>
      <c r="AJ43" s="122"/>
      <c r="AK43" s="123"/>
      <c r="AL43" s="121"/>
      <c r="AM43" s="121"/>
      <c r="AN43" s="121">
        <v>30</v>
      </c>
      <c r="AO43" s="121"/>
      <c r="AP43" s="60"/>
      <c r="AQ43" s="60"/>
      <c r="AR43" s="60"/>
      <c r="AS43" s="60"/>
      <c r="AT43" s="60"/>
      <c r="AU43" s="61"/>
      <c r="AV43" s="61"/>
      <c r="AW43" s="61"/>
      <c r="AX43" s="122">
        <v>8</v>
      </c>
      <c r="AY43" s="123"/>
      <c r="AZ43" s="121"/>
      <c r="BA43" s="121"/>
      <c r="BB43" s="121">
        <v>30</v>
      </c>
      <c r="BC43" s="121"/>
      <c r="BD43" s="60"/>
      <c r="BE43" s="60"/>
      <c r="BF43" s="60"/>
      <c r="BG43" s="60"/>
      <c r="BH43" s="60"/>
      <c r="BI43" s="61"/>
      <c r="BJ43" s="61"/>
      <c r="BK43" s="61"/>
      <c r="BL43" s="122">
        <v>8</v>
      </c>
      <c r="BM43" s="63"/>
      <c r="BN43" s="60"/>
      <c r="BO43" s="60"/>
      <c r="BP43" s="60"/>
      <c r="BQ43" s="60"/>
      <c r="BR43" s="60"/>
      <c r="BS43" s="60"/>
      <c r="BT43" s="60"/>
      <c r="BU43" s="60"/>
      <c r="BV43" s="60"/>
      <c r="BW43" s="61"/>
      <c r="BX43" s="61"/>
      <c r="BY43" s="61"/>
      <c r="BZ43" s="62"/>
      <c r="CA43" s="63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61"/>
      <c r="CM43" s="61"/>
      <c r="CN43" s="62"/>
      <c r="CO43" s="63"/>
      <c r="CP43" s="60"/>
      <c r="CQ43" s="60"/>
      <c r="CR43" s="60"/>
      <c r="CS43" s="60"/>
      <c r="CT43" s="60"/>
      <c r="CU43" s="60"/>
      <c r="CV43" s="60"/>
      <c r="CW43" s="60"/>
      <c r="CX43" s="60"/>
      <c r="CY43" s="61"/>
      <c r="CZ43" s="61"/>
      <c r="DA43" s="61"/>
      <c r="DB43" s="62"/>
      <c r="DC43" s="63"/>
      <c r="DD43" s="60"/>
      <c r="DE43" s="60"/>
      <c r="DF43" s="60"/>
      <c r="DG43" s="60"/>
      <c r="DH43" s="60"/>
      <c r="DI43" s="60"/>
      <c r="DJ43" s="60"/>
      <c r="DK43" s="60"/>
      <c r="DL43" s="60"/>
      <c r="DM43" s="61"/>
      <c r="DN43" s="61"/>
      <c r="DO43" s="61"/>
      <c r="DP43" s="62"/>
      <c r="DQ43" s="63"/>
      <c r="DR43" s="60"/>
      <c r="DS43" s="60"/>
      <c r="DT43" s="60"/>
      <c r="DU43" s="60"/>
      <c r="DV43" s="60"/>
      <c r="DW43" s="60"/>
      <c r="DX43" s="60"/>
      <c r="DY43" s="60"/>
      <c r="DZ43" s="60"/>
      <c r="EA43" s="61"/>
      <c r="EB43" s="61"/>
      <c r="EC43" s="61"/>
      <c r="ED43" s="62"/>
      <c r="EE43" s="63"/>
      <c r="EF43" s="60"/>
      <c r="EG43" s="60"/>
      <c r="EH43" s="60"/>
      <c r="EI43" s="60"/>
      <c r="EJ43" s="60"/>
      <c r="EK43" s="60"/>
      <c r="EL43" s="60"/>
      <c r="EM43" s="60"/>
      <c r="EN43" s="60"/>
      <c r="EO43" s="61"/>
      <c r="EP43" s="61"/>
      <c r="EQ43" s="61"/>
      <c r="ER43" s="62"/>
    </row>
    <row r="44" spans="2:148" ht="15.75" x14ac:dyDescent="0.25">
      <c r="B44" s="220" t="s">
        <v>18</v>
      </c>
      <c r="C44" s="221"/>
      <c r="D44" s="221"/>
      <c r="E44" s="221"/>
      <c r="F44" s="222"/>
      <c r="G44" s="95">
        <f>SUM(G27:G43)</f>
        <v>450</v>
      </c>
      <c r="H44" s="96">
        <f>SUM(H27:H43)</f>
        <v>62</v>
      </c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6"/>
      <c r="W44" s="37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9"/>
      <c r="AK44" s="37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9"/>
      <c r="AY44" s="37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9"/>
      <c r="BM44" s="37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9"/>
      <c r="CA44" s="37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9"/>
      <c r="CO44" s="37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9"/>
      <c r="DC44" s="37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9"/>
      <c r="DQ44" s="37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9"/>
      <c r="EE44" s="37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9"/>
    </row>
    <row r="45" spans="2:148" ht="15.75" x14ac:dyDescent="0.25">
      <c r="B45" s="216" t="s">
        <v>98</v>
      </c>
      <c r="C45" s="217"/>
      <c r="D45" s="217"/>
      <c r="E45" s="217"/>
      <c r="F45" s="217"/>
      <c r="G45" s="218"/>
      <c r="H45" s="219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6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9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9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9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9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9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9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9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9"/>
    </row>
    <row r="46" spans="2:148" ht="15.75" x14ac:dyDescent="0.25">
      <c r="B46" s="216" t="s">
        <v>169</v>
      </c>
      <c r="C46" s="235"/>
      <c r="D46" s="235"/>
      <c r="E46" s="235"/>
      <c r="F46" s="235"/>
      <c r="G46" s="235"/>
      <c r="H46" s="236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6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9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9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9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9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9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9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9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9"/>
    </row>
    <row r="47" spans="2:148" ht="15" x14ac:dyDescent="0.2">
      <c r="B47" s="145" t="s">
        <v>110</v>
      </c>
      <c r="C47" s="97" t="s">
        <v>172</v>
      </c>
      <c r="D47" s="146"/>
      <c r="E47" s="146"/>
      <c r="F47" s="105" t="s">
        <v>141</v>
      </c>
      <c r="G47" s="144">
        <f>SUM(I47:U47,W47:AI47,AK47:AW47,AY47:BK47,BM47:BY47,CA47:CM47,CO47:DA47,DC47:DO47,DQ47:EC47,EE47:EQ47)</f>
        <v>10</v>
      </c>
      <c r="H47" s="82">
        <f>SUM(V47,AJ47,AX47,BL47,BZ47,CN47,DB47,DP47,ED47,ER47)</f>
        <v>2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/>
      <c r="U47" s="61"/>
      <c r="V47" s="62"/>
      <c r="W47" s="63"/>
      <c r="X47" s="60"/>
      <c r="Y47" s="60"/>
      <c r="Z47" s="60"/>
      <c r="AA47" s="60"/>
      <c r="AB47" s="60"/>
      <c r="AC47" s="60"/>
      <c r="AD47" s="60"/>
      <c r="AE47" s="60"/>
      <c r="AF47" s="60"/>
      <c r="AG47" s="61"/>
      <c r="AH47" s="61"/>
      <c r="AI47" s="61"/>
      <c r="AJ47" s="62"/>
      <c r="AK47" s="123"/>
      <c r="AL47" s="121"/>
      <c r="AM47" s="121"/>
      <c r="AN47" s="60"/>
      <c r="AO47" s="60"/>
      <c r="AP47" s="60"/>
      <c r="AQ47" s="60"/>
      <c r="AR47" s="60"/>
      <c r="AS47" s="60"/>
      <c r="AT47" s="60"/>
      <c r="AU47" s="61"/>
      <c r="AV47" s="61"/>
      <c r="AW47" s="61"/>
      <c r="AX47" s="122"/>
      <c r="AY47" s="123"/>
      <c r="AZ47" s="121">
        <v>10</v>
      </c>
      <c r="BA47" s="121"/>
      <c r="BB47" s="121"/>
      <c r="BC47" s="60"/>
      <c r="BD47" s="60"/>
      <c r="BE47" s="60"/>
      <c r="BF47" s="60"/>
      <c r="BG47" s="60"/>
      <c r="BH47" s="60"/>
      <c r="BI47" s="61"/>
      <c r="BJ47" s="61"/>
      <c r="BK47" s="61"/>
      <c r="BL47" s="122">
        <v>2</v>
      </c>
      <c r="BM47" s="63"/>
      <c r="BN47" s="60"/>
      <c r="BO47" s="60"/>
      <c r="BP47" s="60"/>
      <c r="BQ47" s="60"/>
      <c r="BR47" s="60"/>
      <c r="BS47" s="60"/>
      <c r="BT47" s="60"/>
      <c r="BU47" s="60"/>
      <c r="BV47" s="60"/>
      <c r="BW47" s="61"/>
      <c r="BX47" s="61"/>
      <c r="BY47" s="61"/>
      <c r="BZ47" s="62"/>
      <c r="CA47" s="63"/>
      <c r="CB47" s="60"/>
      <c r="CC47" s="60"/>
      <c r="CD47" s="60"/>
      <c r="CE47" s="60"/>
      <c r="CF47" s="60"/>
      <c r="CG47" s="60"/>
      <c r="CH47" s="60"/>
      <c r="CI47" s="60"/>
      <c r="CJ47" s="60"/>
      <c r="CK47" s="61"/>
      <c r="CL47" s="61"/>
      <c r="CM47" s="61"/>
      <c r="CN47" s="62"/>
      <c r="CO47" s="63"/>
      <c r="CP47" s="60"/>
      <c r="CQ47" s="60"/>
      <c r="CR47" s="60"/>
      <c r="CS47" s="60"/>
      <c r="CT47" s="60"/>
      <c r="CU47" s="60"/>
      <c r="CV47" s="60"/>
      <c r="CW47" s="60"/>
      <c r="CX47" s="60"/>
      <c r="CY47" s="61"/>
      <c r="CZ47" s="61"/>
      <c r="DA47" s="61"/>
      <c r="DB47" s="62"/>
      <c r="DC47" s="63"/>
      <c r="DD47" s="60"/>
      <c r="DE47" s="60"/>
      <c r="DF47" s="60"/>
      <c r="DG47" s="60"/>
      <c r="DH47" s="60"/>
      <c r="DI47" s="60"/>
      <c r="DJ47" s="60"/>
      <c r="DK47" s="60"/>
      <c r="DL47" s="60"/>
      <c r="DM47" s="61"/>
      <c r="DN47" s="61"/>
      <c r="DO47" s="61"/>
      <c r="DP47" s="62"/>
      <c r="DQ47" s="63"/>
      <c r="DR47" s="60"/>
      <c r="DS47" s="60"/>
      <c r="DT47" s="60"/>
      <c r="DU47" s="60"/>
      <c r="DV47" s="60"/>
      <c r="DW47" s="60"/>
      <c r="DX47" s="60"/>
      <c r="DY47" s="60"/>
      <c r="DZ47" s="60"/>
      <c r="EA47" s="61"/>
      <c r="EB47" s="61"/>
      <c r="EC47" s="61"/>
      <c r="ED47" s="62"/>
      <c r="EE47" s="63"/>
      <c r="EF47" s="60"/>
      <c r="EG47" s="60"/>
      <c r="EH47" s="60"/>
      <c r="EI47" s="60"/>
      <c r="EJ47" s="60"/>
      <c r="EK47" s="60"/>
      <c r="EL47" s="60"/>
      <c r="EM47" s="60"/>
      <c r="EN47" s="60"/>
      <c r="EO47" s="61"/>
      <c r="EP47" s="61"/>
      <c r="EQ47" s="61"/>
      <c r="ER47" s="62"/>
    </row>
    <row r="48" spans="2:148" ht="15" x14ac:dyDescent="0.2">
      <c r="B48" s="145" t="s">
        <v>111</v>
      </c>
      <c r="C48" s="97" t="s">
        <v>172</v>
      </c>
      <c r="D48" s="146" t="s">
        <v>141</v>
      </c>
      <c r="E48" s="146"/>
      <c r="F48" s="105"/>
      <c r="G48" s="144">
        <f t="shared" ref="G48:G56" si="4">SUM(I48:U48,W48:AI48,AK48:AW48,AY48:BK48,BM48:BY48,CA48:CM48,CO48:DA48,DC48:DO48,DQ48:EC48,EE48:EQ48)</f>
        <v>10</v>
      </c>
      <c r="H48" s="82">
        <f t="shared" ref="H48:H56" si="5">SUM(V48,AJ48,AX48,BL48,BZ48,CN48,DB48,DP48,ED48,ER48)</f>
        <v>1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1"/>
      <c r="U48" s="61"/>
      <c r="V48" s="62"/>
      <c r="W48" s="63"/>
      <c r="X48" s="60"/>
      <c r="Y48" s="60"/>
      <c r="Z48" s="60"/>
      <c r="AA48" s="60"/>
      <c r="AB48" s="60"/>
      <c r="AC48" s="60"/>
      <c r="AD48" s="60"/>
      <c r="AE48" s="60"/>
      <c r="AF48" s="60"/>
      <c r="AG48" s="61"/>
      <c r="AH48" s="61"/>
      <c r="AI48" s="61"/>
      <c r="AJ48" s="62"/>
      <c r="AK48" s="123"/>
      <c r="AL48" s="121"/>
      <c r="AM48" s="121"/>
      <c r="AN48" s="60"/>
      <c r="AO48" s="60"/>
      <c r="AP48" s="60"/>
      <c r="AQ48" s="60"/>
      <c r="AR48" s="60"/>
      <c r="AS48" s="60"/>
      <c r="AT48" s="60"/>
      <c r="AU48" s="61"/>
      <c r="AV48" s="61"/>
      <c r="AW48" s="61"/>
      <c r="AX48" s="122"/>
      <c r="AY48" s="123">
        <v>10</v>
      </c>
      <c r="AZ48" s="121"/>
      <c r="BA48" s="121"/>
      <c r="BB48" s="121"/>
      <c r="BC48" s="60"/>
      <c r="BD48" s="60"/>
      <c r="BE48" s="60"/>
      <c r="BF48" s="60"/>
      <c r="BG48" s="60"/>
      <c r="BH48" s="60"/>
      <c r="BI48" s="61"/>
      <c r="BJ48" s="61"/>
      <c r="BK48" s="61"/>
      <c r="BL48" s="122">
        <v>1</v>
      </c>
      <c r="BM48" s="63"/>
      <c r="BN48" s="60"/>
      <c r="BO48" s="60"/>
      <c r="BP48" s="60"/>
      <c r="BQ48" s="60"/>
      <c r="BR48" s="60"/>
      <c r="BS48" s="60"/>
      <c r="BT48" s="60"/>
      <c r="BU48" s="60"/>
      <c r="BV48" s="60"/>
      <c r="BW48" s="61"/>
      <c r="BX48" s="61"/>
      <c r="BY48" s="61"/>
      <c r="BZ48" s="62"/>
      <c r="CA48" s="63"/>
      <c r="CB48" s="60"/>
      <c r="CC48" s="60"/>
      <c r="CD48" s="60"/>
      <c r="CE48" s="60"/>
      <c r="CF48" s="60"/>
      <c r="CG48" s="60"/>
      <c r="CH48" s="60"/>
      <c r="CI48" s="60"/>
      <c r="CJ48" s="60"/>
      <c r="CK48" s="61"/>
      <c r="CL48" s="61"/>
      <c r="CM48" s="61"/>
      <c r="CN48" s="62"/>
      <c r="CO48" s="63"/>
      <c r="CP48" s="60"/>
      <c r="CQ48" s="60"/>
      <c r="CR48" s="60"/>
      <c r="CS48" s="60"/>
      <c r="CT48" s="60"/>
      <c r="CU48" s="60"/>
      <c r="CV48" s="60"/>
      <c r="CW48" s="60"/>
      <c r="CX48" s="60"/>
      <c r="CY48" s="61"/>
      <c r="CZ48" s="61"/>
      <c r="DA48" s="61"/>
      <c r="DB48" s="62"/>
      <c r="DC48" s="63"/>
      <c r="DD48" s="60"/>
      <c r="DE48" s="60"/>
      <c r="DF48" s="60"/>
      <c r="DG48" s="60"/>
      <c r="DH48" s="60"/>
      <c r="DI48" s="60"/>
      <c r="DJ48" s="60"/>
      <c r="DK48" s="60"/>
      <c r="DL48" s="60"/>
      <c r="DM48" s="61"/>
      <c r="DN48" s="61"/>
      <c r="DO48" s="61"/>
      <c r="DP48" s="62"/>
      <c r="DQ48" s="63"/>
      <c r="DR48" s="60"/>
      <c r="DS48" s="60"/>
      <c r="DT48" s="60"/>
      <c r="DU48" s="60"/>
      <c r="DV48" s="60"/>
      <c r="DW48" s="60"/>
      <c r="DX48" s="60"/>
      <c r="DY48" s="60"/>
      <c r="DZ48" s="60"/>
      <c r="EA48" s="61"/>
      <c r="EB48" s="61"/>
      <c r="EC48" s="61"/>
      <c r="ED48" s="62"/>
      <c r="EE48" s="63"/>
      <c r="EF48" s="60"/>
      <c r="EG48" s="60"/>
      <c r="EH48" s="60"/>
      <c r="EI48" s="60"/>
      <c r="EJ48" s="60"/>
      <c r="EK48" s="60"/>
      <c r="EL48" s="60"/>
      <c r="EM48" s="60"/>
      <c r="EN48" s="60"/>
      <c r="EO48" s="61"/>
      <c r="EP48" s="61"/>
      <c r="EQ48" s="61"/>
      <c r="ER48" s="62"/>
    </row>
    <row r="49" spans="2:148" ht="30" x14ac:dyDescent="0.2">
      <c r="B49" s="145" t="s">
        <v>112</v>
      </c>
      <c r="C49" s="147" t="s">
        <v>173</v>
      </c>
      <c r="D49" s="146"/>
      <c r="E49" s="146"/>
      <c r="F49" s="105" t="s">
        <v>126</v>
      </c>
      <c r="G49" s="144">
        <f t="shared" si="4"/>
        <v>10</v>
      </c>
      <c r="H49" s="82">
        <f t="shared" si="5"/>
        <v>2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  <c r="U49" s="61"/>
      <c r="V49" s="62"/>
      <c r="W49" s="63"/>
      <c r="X49" s="60"/>
      <c r="Y49" s="60"/>
      <c r="Z49" s="60"/>
      <c r="AA49" s="60"/>
      <c r="AB49" s="60"/>
      <c r="AC49" s="60"/>
      <c r="AD49" s="60"/>
      <c r="AE49" s="60"/>
      <c r="AF49" s="60"/>
      <c r="AG49" s="61"/>
      <c r="AH49" s="61"/>
      <c r="AI49" s="61"/>
      <c r="AJ49" s="62"/>
      <c r="AK49" s="123">
        <v>10</v>
      </c>
      <c r="AL49" s="121"/>
      <c r="AM49" s="121"/>
      <c r="AN49" s="60"/>
      <c r="AO49" s="60"/>
      <c r="AP49" s="60"/>
      <c r="AQ49" s="60"/>
      <c r="AR49" s="60"/>
      <c r="AS49" s="60"/>
      <c r="AT49" s="60"/>
      <c r="AU49" s="61"/>
      <c r="AV49" s="61"/>
      <c r="AW49" s="61"/>
      <c r="AX49" s="122">
        <v>2</v>
      </c>
      <c r="AY49" s="123"/>
      <c r="AZ49" s="121"/>
      <c r="BA49" s="121"/>
      <c r="BB49" s="121"/>
      <c r="BC49" s="60"/>
      <c r="BD49" s="60"/>
      <c r="BE49" s="60"/>
      <c r="BF49" s="60"/>
      <c r="BG49" s="60"/>
      <c r="BH49" s="60"/>
      <c r="BI49" s="61"/>
      <c r="BJ49" s="61"/>
      <c r="BK49" s="61"/>
      <c r="BL49" s="122"/>
      <c r="BM49" s="63"/>
      <c r="BN49" s="60"/>
      <c r="BO49" s="60"/>
      <c r="BP49" s="60"/>
      <c r="BQ49" s="60"/>
      <c r="BR49" s="60"/>
      <c r="BS49" s="60"/>
      <c r="BT49" s="60"/>
      <c r="BU49" s="60"/>
      <c r="BV49" s="60"/>
      <c r="BW49" s="61"/>
      <c r="BX49" s="61"/>
      <c r="BY49" s="61"/>
      <c r="BZ49" s="62"/>
      <c r="CA49" s="63"/>
      <c r="CB49" s="60"/>
      <c r="CC49" s="60"/>
      <c r="CD49" s="60"/>
      <c r="CE49" s="60"/>
      <c r="CF49" s="60"/>
      <c r="CG49" s="60"/>
      <c r="CH49" s="60"/>
      <c r="CI49" s="60"/>
      <c r="CJ49" s="60"/>
      <c r="CK49" s="61"/>
      <c r="CL49" s="61"/>
      <c r="CM49" s="61"/>
      <c r="CN49" s="62"/>
      <c r="CO49" s="63"/>
      <c r="CP49" s="60"/>
      <c r="CQ49" s="60"/>
      <c r="CR49" s="60"/>
      <c r="CS49" s="60"/>
      <c r="CT49" s="60"/>
      <c r="CU49" s="60"/>
      <c r="CV49" s="60"/>
      <c r="CW49" s="60"/>
      <c r="CX49" s="60"/>
      <c r="CY49" s="61"/>
      <c r="CZ49" s="61"/>
      <c r="DA49" s="61"/>
      <c r="DB49" s="62"/>
      <c r="DC49" s="63"/>
      <c r="DD49" s="60"/>
      <c r="DE49" s="60"/>
      <c r="DF49" s="60"/>
      <c r="DG49" s="60"/>
      <c r="DH49" s="60"/>
      <c r="DI49" s="60"/>
      <c r="DJ49" s="60"/>
      <c r="DK49" s="60"/>
      <c r="DL49" s="60"/>
      <c r="DM49" s="61"/>
      <c r="DN49" s="61"/>
      <c r="DO49" s="61"/>
      <c r="DP49" s="62"/>
      <c r="DQ49" s="63"/>
      <c r="DR49" s="60"/>
      <c r="DS49" s="60"/>
      <c r="DT49" s="60"/>
      <c r="DU49" s="60"/>
      <c r="DV49" s="60"/>
      <c r="DW49" s="60"/>
      <c r="DX49" s="60"/>
      <c r="DY49" s="60"/>
      <c r="DZ49" s="60"/>
      <c r="EA49" s="61"/>
      <c r="EB49" s="61"/>
      <c r="EC49" s="61"/>
      <c r="ED49" s="62"/>
      <c r="EE49" s="63"/>
      <c r="EF49" s="60"/>
      <c r="EG49" s="60"/>
      <c r="EH49" s="60"/>
      <c r="EI49" s="60"/>
      <c r="EJ49" s="60"/>
      <c r="EK49" s="60"/>
      <c r="EL49" s="60"/>
      <c r="EM49" s="60"/>
      <c r="EN49" s="60"/>
      <c r="EO49" s="61"/>
      <c r="EP49" s="61"/>
      <c r="EQ49" s="61"/>
      <c r="ER49" s="62"/>
    </row>
    <row r="50" spans="2:148" ht="30" x14ac:dyDescent="0.2">
      <c r="B50" s="145" t="s">
        <v>113</v>
      </c>
      <c r="C50" s="147" t="s">
        <v>173</v>
      </c>
      <c r="D50" s="146"/>
      <c r="E50" s="146"/>
      <c r="F50" s="105" t="s">
        <v>126</v>
      </c>
      <c r="G50" s="144">
        <f t="shared" si="4"/>
        <v>10</v>
      </c>
      <c r="H50" s="82">
        <f t="shared" si="5"/>
        <v>3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1"/>
      <c r="U50" s="61"/>
      <c r="V50" s="62"/>
      <c r="W50" s="63"/>
      <c r="X50" s="60"/>
      <c r="Y50" s="60"/>
      <c r="Z50" s="60"/>
      <c r="AA50" s="60"/>
      <c r="AB50" s="60"/>
      <c r="AC50" s="60"/>
      <c r="AD50" s="60"/>
      <c r="AE50" s="60"/>
      <c r="AF50" s="60"/>
      <c r="AG50" s="61"/>
      <c r="AH50" s="61"/>
      <c r="AI50" s="61"/>
      <c r="AJ50" s="62"/>
      <c r="AK50" s="123"/>
      <c r="AL50" s="121"/>
      <c r="AM50" s="121"/>
      <c r="AN50" s="60"/>
      <c r="AO50" s="60"/>
      <c r="AP50" s="60"/>
      <c r="AQ50" s="60"/>
      <c r="AR50" s="60">
        <v>10</v>
      </c>
      <c r="AS50" s="60"/>
      <c r="AT50" s="60"/>
      <c r="AU50" s="61"/>
      <c r="AV50" s="61"/>
      <c r="AW50" s="61"/>
      <c r="AX50" s="122">
        <v>3</v>
      </c>
      <c r="AY50" s="123"/>
      <c r="AZ50" s="121"/>
      <c r="BA50" s="121"/>
      <c r="BB50" s="121"/>
      <c r="BC50" s="60"/>
      <c r="BD50" s="60"/>
      <c r="BE50" s="60"/>
      <c r="BF50" s="60"/>
      <c r="BG50" s="60"/>
      <c r="BH50" s="60"/>
      <c r="BI50" s="61"/>
      <c r="BJ50" s="61"/>
      <c r="BK50" s="61"/>
      <c r="BL50" s="122"/>
      <c r="BM50" s="63"/>
      <c r="BN50" s="60"/>
      <c r="BO50" s="60"/>
      <c r="BP50" s="60"/>
      <c r="BQ50" s="60"/>
      <c r="BR50" s="60"/>
      <c r="BS50" s="60"/>
      <c r="BT50" s="60"/>
      <c r="BU50" s="60"/>
      <c r="BV50" s="60"/>
      <c r="BW50" s="61"/>
      <c r="BX50" s="61"/>
      <c r="BY50" s="61"/>
      <c r="BZ50" s="62"/>
      <c r="CA50" s="63"/>
      <c r="CB50" s="60"/>
      <c r="CC50" s="60"/>
      <c r="CD50" s="60"/>
      <c r="CE50" s="60"/>
      <c r="CF50" s="60"/>
      <c r="CG50" s="60"/>
      <c r="CH50" s="60"/>
      <c r="CI50" s="60"/>
      <c r="CJ50" s="60"/>
      <c r="CK50" s="61"/>
      <c r="CL50" s="61"/>
      <c r="CM50" s="61"/>
      <c r="CN50" s="62"/>
      <c r="CO50" s="63"/>
      <c r="CP50" s="60"/>
      <c r="CQ50" s="60"/>
      <c r="CR50" s="60"/>
      <c r="CS50" s="60"/>
      <c r="CT50" s="60"/>
      <c r="CU50" s="60"/>
      <c r="CV50" s="60"/>
      <c r="CW50" s="60"/>
      <c r="CX50" s="60"/>
      <c r="CY50" s="61"/>
      <c r="CZ50" s="61"/>
      <c r="DA50" s="61"/>
      <c r="DB50" s="62"/>
      <c r="DC50" s="63"/>
      <c r="DD50" s="60"/>
      <c r="DE50" s="60"/>
      <c r="DF50" s="60"/>
      <c r="DG50" s="60"/>
      <c r="DH50" s="60"/>
      <c r="DI50" s="60"/>
      <c r="DJ50" s="60"/>
      <c r="DK50" s="60"/>
      <c r="DL50" s="60"/>
      <c r="DM50" s="61"/>
      <c r="DN50" s="61"/>
      <c r="DO50" s="61"/>
      <c r="DP50" s="62"/>
      <c r="DQ50" s="63"/>
      <c r="DR50" s="60"/>
      <c r="DS50" s="60"/>
      <c r="DT50" s="60"/>
      <c r="DU50" s="60"/>
      <c r="DV50" s="60"/>
      <c r="DW50" s="60"/>
      <c r="DX50" s="60"/>
      <c r="DY50" s="60"/>
      <c r="DZ50" s="60"/>
      <c r="EA50" s="61"/>
      <c r="EB50" s="61"/>
      <c r="EC50" s="61"/>
      <c r="ED50" s="62"/>
      <c r="EE50" s="63"/>
      <c r="EF50" s="60"/>
      <c r="EG50" s="60"/>
      <c r="EH50" s="60"/>
      <c r="EI50" s="60"/>
      <c r="EJ50" s="60"/>
      <c r="EK50" s="60"/>
      <c r="EL50" s="60"/>
      <c r="EM50" s="60"/>
      <c r="EN50" s="60"/>
      <c r="EO50" s="61"/>
      <c r="EP50" s="61"/>
      <c r="EQ50" s="61"/>
      <c r="ER50" s="62"/>
    </row>
    <row r="51" spans="2:148" ht="15" x14ac:dyDescent="0.2">
      <c r="B51" s="145" t="s">
        <v>114</v>
      </c>
      <c r="C51" s="97" t="s">
        <v>174</v>
      </c>
      <c r="D51" s="146"/>
      <c r="E51" s="146"/>
      <c r="F51" s="146" t="s">
        <v>141</v>
      </c>
      <c r="G51" s="144">
        <f t="shared" si="4"/>
        <v>20</v>
      </c>
      <c r="H51" s="82">
        <f t="shared" si="5"/>
        <v>3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1"/>
      <c r="U51" s="61"/>
      <c r="V51" s="62"/>
      <c r="W51" s="63"/>
      <c r="X51" s="60"/>
      <c r="Y51" s="60"/>
      <c r="Z51" s="60"/>
      <c r="AA51" s="60"/>
      <c r="AB51" s="60"/>
      <c r="AC51" s="60"/>
      <c r="AD51" s="60"/>
      <c r="AE51" s="60"/>
      <c r="AF51" s="60"/>
      <c r="AG51" s="61"/>
      <c r="AH51" s="61"/>
      <c r="AI51" s="61"/>
      <c r="AJ51" s="62"/>
      <c r="AK51" s="123"/>
      <c r="AL51" s="121"/>
      <c r="AM51" s="121"/>
      <c r="AN51" s="60"/>
      <c r="AO51" s="60"/>
      <c r="AP51" s="60"/>
      <c r="AQ51" s="60"/>
      <c r="AR51" s="60"/>
      <c r="AS51" s="60"/>
      <c r="AT51" s="60"/>
      <c r="AU51" s="61"/>
      <c r="AV51" s="61"/>
      <c r="AW51" s="61"/>
      <c r="AX51" s="122"/>
      <c r="AY51" s="123"/>
      <c r="AZ51" s="121">
        <v>20</v>
      </c>
      <c r="BA51" s="121"/>
      <c r="BB51" s="121"/>
      <c r="BC51" s="60"/>
      <c r="BD51" s="60"/>
      <c r="BE51" s="60"/>
      <c r="BF51" s="60"/>
      <c r="BG51" s="60"/>
      <c r="BH51" s="60"/>
      <c r="BI51" s="61"/>
      <c r="BJ51" s="61"/>
      <c r="BK51" s="61"/>
      <c r="BL51" s="122">
        <v>3</v>
      </c>
      <c r="BM51" s="63"/>
      <c r="BN51" s="60"/>
      <c r="BO51" s="60"/>
      <c r="BP51" s="60"/>
      <c r="BQ51" s="60"/>
      <c r="BR51" s="60"/>
      <c r="BS51" s="60"/>
      <c r="BT51" s="60"/>
      <c r="BU51" s="60"/>
      <c r="BV51" s="60"/>
      <c r="BW51" s="61"/>
      <c r="BX51" s="61"/>
      <c r="BY51" s="61"/>
      <c r="BZ51" s="62"/>
      <c r="CA51" s="63"/>
      <c r="CB51" s="60"/>
      <c r="CC51" s="60"/>
      <c r="CD51" s="60"/>
      <c r="CE51" s="60"/>
      <c r="CF51" s="60"/>
      <c r="CG51" s="60"/>
      <c r="CH51" s="60"/>
      <c r="CI51" s="60"/>
      <c r="CJ51" s="60"/>
      <c r="CK51" s="61"/>
      <c r="CL51" s="61"/>
      <c r="CM51" s="61"/>
      <c r="CN51" s="62"/>
      <c r="CO51" s="63"/>
      <c r="CP51" s="60"/>
      <c r="CQ51" s="60"/>
      <c r="CR51" s="60"/>
      <c r="CS51" s="60"/>
      <c r="CT51" s="60"/>
      <c r="CU51" s="60"/>
      <c r="CV51" s="60"/>
      <c r="CW51" s="60"/>
      <c r="CX51" s="60"/>
      <c r="CY51" s="61"/>
      <c r="CZ51" s="61"/>
      <c r="DA51" s="61"/>
      <c r="DB51" s="62"/>
      <c r="DC51" s="63"/>
      <c r="DD51" s="60"/>
      <c r="DE51" s="60"/>
      <c r="DF51" s="60"/>
      <c r="DG51" s="60"/>
      <c r="DH51" s="60"/>
      <c r="DI51" s="60"/>
      <c r="DJ51" s="60"/>
      <c r="DK51" s="60"/>
      <c r="DL51" s="60"/>
      <c r="DM51" s="61"/>
      <c r="DN51" s="61"/>
      <c r="DO51" s="61"/>
      <c r="DP51" s="62"/>
      <c r="DQ51" s="63"/>
      <c r="DR51" s="60"/>
      <c r="DS51" s="60"/>
      <c r="DT51" s="60"/>
      <c r="DU51" s="60"/>
      <c r="DV51" s="60"/>
      <c r="DW51" s="60"/>
      <c r="DX51" s="60"/>
      <c r="DY51" s="60"/>
      <c r="DZ51" s="60"/>
      <c r="EA51" s="61"/>
      <c r="EB51" s="61"/>
      <c r="EC51" s="61"/>
      <c r="ED51" s="62"/>
      <c r="EE51" s="63"/>
      <c r="EF51" s="60"/>
      <c r="EG51" s="60"/>
      <c r="EH51" s="60"/>
      <c r="EI51" s="60"/>
      <c r="EJ51" s="60"/>
      <c r="EK51" s="60"/>
      <c r="EL51" s="60"/>
      <c r="EM51" s="60"/>
      <c r="EN51" s="60"/>
      <c r="EO51" s="61"/>
      <c r="EP51" s="61"/>
      <c r="EQ51" s="61"/>
      <c r="ER51" s="62"/>
    </row>
    <row r="52" spans="2:148" ht="15" x14ac:dyDescent="0.2">
      <c r="B52" s="145" t="s">
        <v>115</v>
      </c>
      <c r="C52" s="97" t="s">
        <v>175</v>
      </c>
      <c r="D52" s="146" t="s">
        <v>126</v>
      </c>
      <c r="E52" s="146"/>
      <c r="F52" s="105"/>
      <c r="G52" s="144">
        <f t="shared" si="4"/>
        <v>10</v>
      </c>
      <c r="H52" s="82">
        <f t="shared" si="5"/>
        <v>1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1"/>
      <c r="U52" s="61"/>
      <c r="V52" s="62"/>
      <c r="W52" s="63"/>
      <c r="X52" s="60"/>
      <c r="Y52" s="60"/>
      <c r="Z52" s="60"/>
      <c r="AA52" s="60"/>
      <c r="AB52" s="60"/>
      <c r="AC52" s="60"/>
      <c r="AD52" s="60"/>
      <c r="AE52" s="60"/>
      <c r="AF52" s="60"/>
      <c r="AG52" s="61"/>
      <c r="AH52" s="61"/>
      <c r="AI52" s="61"/>
      <c r="AJ52" s="62"/>
      <c r="AK52" s="123">
        <v>10</v>
      </c>
      <c r="AL52" s="121"/>
      <c r="AM52" s="121"/>
      <c r="AN52" s="60"/>
      <c r="AO52" s="60"/>
      <c r="AP52" s="60"/>
      <c r="AQ52" s="60"/>
      <c r="AR52" s="60"/>
      <c r="AS52" s="60"/>
      <c r="AT52" s="60"/>
      <c r="AU52" s="61"/>
      <c r="AV52" s="61"/>
      <c r="AW52" s="61"/>
      <c r="AX52" s="122">
        <v>1</v>
      </c>
      <c r="AY52" s="123"/>
      <c r="AZ52" s="121"/>
      <c r="BA52" s="121"/>
      <c r="BB52" s="121"/>
      <c r="BC52" s="60"/>
      <c r="BD52" s="60"/>
      <c r="BE52" s="60"/>
      <c r="BF52" s="60"/>
      <c r="BG52" s="60"/>
      <c r="BH52" s="60"/>
      <c r="BI52" s="61"/>
      <c r="BJ52" s="61"/>
      <c r="BK52" s="61"/>
      <c r="BL52" s="122"/>
      <c r="BM52" s="63"/>
      <c r="BN52" s="60"/>
      <c r="BO52" s="60"/>
      <c r="BP52" s="60"/>
      <c r="BQ52" s="60"/>
      <c r="BR52" s="60"/>
      <c r="BS52" s="60"/>
      <c r="BT52" s="60"/>
      <c r="BU52" s="60"/>
      <c r="BV52" s="60"/>
      <c r="BW52" s="61"/>
      <c r="BX52" s="61"/>
      <c r="BY52" s="61"/>
      <c r="BZ52" s="62"/>
      <c r="CA52" s="63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61"/>
      <c r="CM52" s="61"/>
      <c r="CN52" s="62"/>
      <c r="CO52" s="63"/>
      <c r="CP52" s="60"/>
      <c r="CQ52" s="60"/>
      <c r="CR52" s="60"/>
      <c r="CS52" s="60"/>
      <c r="CT52" s="60"/>
      <c r="CU52" s="60"/>
      <c r="CV52" s="60"/>
      <c r="CW52" s="60"/>
      <c r="CX52" s="60"/>
      <c r="CY52" s="61"/>
      <c r="CZ52" s="61"/>
      <c r="DA52" s="61"/>
      <c r="DB52" s="62"/>
      <c r="DC52" s="63"/>
      <c r="DD52" s="60"/>
      <c r="DE52" s="60"/>
      <c r="DF52" s="60"/>
      <c r="DG52" s="60"/>
      <c r="DH52" s="60"/>
      <c r="DI52" s="60"/>
      <c r="DJ52" s="60"/>
      <c r="DK52" s="60"/>
      <c r="DL52" s="60"/>
      <c r="DM52" s="61"/>
      <c r="DN52" s="61"/>
      <c r="DO52" s="61"/>
      <c r="DP52" s="62"/>
      <c r="DQ52" s="63"/>
      <c r="DR52" s="60"/>
      <c r="DS52" s="60"/>
      <c r="DT52" s="60"/>
      <c r="DU52" s="60"/>
      <c r="DV52" s="60"/>
      <c r="DW52" s="60"/>
      <c r="DX52" s="60"/>
      <c r="DY52" s="60"/>
      <c r="DZ52" s="60"/>
      <c r="EA52" s="61"/>
      <c r="EB52" s="61"/>
      <c r="EC52" s="61"/>
      <c r="ED52" s="62"/>
      <c r="EE52" s="63"/>
      <c r="EF52" s="60"/>
      <c r="EG52" s="60"/>
      <c r="EH52" s="60"/>
      <c r="EI52" s="60"/>
      <c r="EJ52" s="60"/>
      <c r="EK52" s="60"/>
      <c r="EL52" s="60"/>
      <c r="EM52" s="60"/>
      <c r="EN52" s="60"/>
      <c r="EO52" s="61"/>
      <c r="EP52" s="61"/>
      <c r="EQ52" s="61"/>
      <c r="ER52" s="62"/>
    </row>
    <row r="53" spans="2:148" ht="15" x14ac:dyDescent="0.2">
      <c r="B53" s="145" t="s">
        <v>116</v>
      </c>
      <c r="C53" s="97" t="s">
        <v>175</v>
      </c>
      <c r="D53" s="146"/>
      <c r="E53" s="146"/>
      <c r="F53" s="105" t="s">
        <v>126</v>
      </c>
      <c r="G53" s="144">
        <f t="shared" si="4"/>
        <v>20</v>
      </c>
      <c r="H53" s="82">
        <f t="shared" si="5"/>
        <v>2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1"/>
      <c r="U53" s="61"/>
      <c r="V53" s="62"/>
      <c r="W53" s="63"/>
      <c r="X53" s="60"/>
      <c r="Y53" s="60"/>
      <c r="Z53" s="60"/>
      <c r="AA53" s="60"/>
      <c r="AB53" s="60"/>
      <c r="AC53" s="60"/>
      <c r="AD53" s="60"/>
      <c r="AE53" s="60"/>
      <c r="AF53" s="60"/>
      <c r="AG53" s="61"/>
      <c r="AH53" s="61"/>
      <c r="AI53" s="61"/>
      <c r="AJ53" s="62"/>
      <c r="AK53" s="123"/>
      <c r="AL53" s="121"/>
      <c r="AM53" s="121"/>
      <c r="AN53" s="60"/>
      <c r="AO53" s="60"/>
      <c r="AP53" s="60"/>
      <c r="AQ53" s="60"/>
      <c r="AR53" s="60">
        <v>20</v>
      </c>
      <c r="AS53" s="60"/>
      <c r="AT53" s="60"/>
      <c r="AU53" s="61"/>
      <c r="AV53" s="61"/>
      <c r="AW53" s="61"/>
      <c r="AX53" s="122">
        <v>2</v>
      </c>
      <c r="AY53" s="123"/>
      <c r="AZ53" s="121"/>
      <c r="BA53" s="121"/>
      <c r="BB53" s="121"/>
      <c r="BC53" s="60"/>
      <c r="BD53" s="60"/>
      <c r="BE53" s="60"/>
      <c r="BF53" s="60"/>
      <c r="BG53" s="60"/>
      <c r="BH53" s="60"/>
      <c r="BI53" s="61"/>
      <c r="BJ53" s="61"/>
      <c r="BK53" s="61"/>
      <c r="BL53" s="122"/>
      <c r="BM53" s="63"/>
      <c r="BN53" s="60"/>
      <c r="BO53" s="60"/>
      <c r="BP53" s="60"/>
      <c r="BQ53" s="60"/>
      <c r="BR53" s="60"/>
      <c r="BS53" s="60"/>
      <c r="BT53" s="60"/>
      <c r="BU53" s="60"/>
      <c r="BV53" s="60"/>
      <c r="BW53" s="61"/>
      <c r="BX53" s="61"/>
      <c r="BY53" s="61"/>
      <c r="BZ53" s="62"/>
      <c r="CA53" s="63"/>
      <c r="CB53" s="60"/>
      <c r="CC53" s="60"/>
      <c r="CD53" s="60"/>
      <c r="CE53" s="60"/>
      <c r="CF53" s="60"/>
      <c r="CG53" s="60"/>
      <c r="CH53" s="60"/>
      <c r="CI53" s="60"/>
      <c r="CJ53" s="60"/>
      <c r="CK53" s="61"/>
      <c r="CL53" s="61"/>
      <c r="CM53" s="61"/>
      <c r="CN53" s="62"/>
      <c r="CO53" s="63"/>
      <c r="CP53" s="60"/>
      <c r="CQ53" s="60"/>
      <c r="CR53" s="60"/>
      <c r="CS53" s="60"/>
      <c r="CT53" s="60"/>
      <c r="CU53" s="60"/>
      <c r="CV53" s="60"/>
      <c r="CW53" s="60"/>
      <c r="CX53" s="60"/>
      <c r="CY53" s="61"/>
      <c r="CZ53" s="61"/>
      <c r="DA53" s="61"/>
      <c r="DB53" s="62"/>
      <c r="DC53" s="63"/>
      <c r="DD53" s="60"/>
      <c r="DE53" s="60"/>
      <c r="DF53" s="60"/>
      <c r="DG53" s="60"/>
      <c r="DH53" s="60"/>
      <c r="DI53" s="60"/>
      <c r="DJ53" s="60"/>
      <c r="DK53" s="60"/>
      <c r="DL53" s="60"/>
      <c r="DM53" s="61"/>
      <c r="DN53" s="61"/>
      <c r="DO53" s="61"/>
      <c r="DP53" s="62"/>
      <c r="DQ53" s="63"/>
      <c r="DR53" s="60"/>
      <c r="DS53" s="60"/>
      <c r="DT53" s="60"/>
      <c r="DU53" s="60"/>
      <c r="DV53" s="60"/>
      <c r="DW53" s="60"/>
      <c r="DX53" s="60"/>
      <c r="DY53" s="60"/>
      <c r="DZ53" s="60"/>
      <c r="EA53" s="61"/>
      <c r="EB53" s="61"/>
      <c r="EC53" s="61"/>
      <c r="ED53" s="62"/>
      <c r="EE53" s="63"/>
      <c r="EF53" s="60"/>
      <c r="EG53" s="60"/>
      <c r="EH53" s="60"/>
      <c r="EI53" s="60"/>
      <c r="EJ53" s="60"/>
      <c r="EK53" s="60"/>
      <c r="EL53" s="60"/>
      <c r="EM53" s="60"/>
      <c r="EN53" s="60"/>
      <c r="EO53" s="61"/>
      <c r="EP53" s="61"/>
      <c r="EQ53" s="61"/>
      <c r="ER53" s="62"/>
    </row>
    <row r="54" spans="2:148" ht="15" x14ac:dyDescent="0.2">
      <c r="B54" s="145" t="s">
        <v>117</v>
      </c>
      <c r="C54" s="97" t="s">
        <v>176</v>
      </c>
      <c r="D54" s="146"/>
      <c r="E54" s="146"/>
      <c r="F54" s="105" t="s">
        <v>141</v>
      </c>
      <c r="G54" s="144">
        <f t="shared" si="4"/>
        <v>20</v>
      </c>
      <c r="H54" s="82">
        <f t="shared" si="5"/>
        <v>3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  <c r="U54" s="61"/>
      <c r="V54" s="62"/>
      <c r="W54" s="63"/>
      <c r="X54" s="60"/>
      <c r="Y54" s="60"/>
      <c r="Z54" s="60"/>
      <c r="AA54" s="60"/>
      <c r="AB54" s="60"/>
      <c r="AC54" s="60"/>
      <c r="AD54" s="60"/>
      <c r="AE54" s="60"/>
      <c r="AF54" s="60"/>
      <c r="AG54" s="61"/>
      <c r="AH54" s="61"/>
      <c r="AI54" s="61"/>
      <c r="AJ54" s="62"/>
      <c r="AK54" s="123"/>
      <c r="AL54" s="121"/>
      <c r="AM54" s="121"/>
      <c r="AN54" s="60"/>
      <c r="AO54" s="60"/>
      <c r="AP54" s="60"/>
      <c r="AQ54" s="60"/>
      <c r="AR54" s="60"/>
      <c r="AS54" s="60"/>
      <c r="AT54" s="60"/>
      <c r="AU54" s="61"/>
      <c r="AV54" s="61"/>
      <c r="AW54" s="61"/>
      <c r="AX54" s="122"/>
      <c r="AY54" s="123"/>
      <c r="AZ54" s="121">
        <v>20</v>
      </c>
      <c r="BA54" s="121"/>
      <c r="BB54" s="121"/>
      <c r="BC54" s="60"/>
      <c r="BD54" s="60"/>
      <c r="BE54" s="60"/>
      <c r="BF54" s="60"/>
      <c r="BG54" s="60"/>
      <c r="BH54" s="60"/>
      <c r="BI54" s="61"/>
      <c r="BJ54" s="61"/>
      <c r="BK54" s="61"/>
      <c r="BL54" s="122">
        <v>3</v>
      </c>
      <c r="BM54" s="63"/>
      <c r="BN54" s="60"/>
      <c r="BO54" s="60"/>
      <c r="BP54" s="60"/>
      <c r="BQ54" s="60"/>
      <c r="BR54" s="60"/>
      <c r="BS54" s="60"/>
      <c r="BT54" s="60"/>
      <c r="BU54" s="60"/>
      <c r="BV54" s="60"/>
      <c r="BW54" s="61"/>
      <c r="BX54" s="61"/>
      <c r="BY54" s="61"/>
      <c r="BZ54" s="62"/>
      <c r="CA54" s="63"/>
      <c r="CB54" s="60"/>
      <c r="CC54" s="60"/>
      <c r="CD54" s="60"/>
      <c r="CE54" s="60"/>
      <c r="CF54" s="60"/>
      <c r="CG54" s="60"/>
      <c r="CH54" s="60"/>
      <c r="CI54" s="60"/>
      <c r="CJ54" s="60"/>
      <c r="CK54" s="61"/>
      <c r="CL54" s="61"/>
      <c r="CM54" s="61"/>
      <c r="CN54" s="62"/>
      <c r="CO54" s="63"/>
      <c r="CP54" s="60"/>
      <c r="CQ54" s="60"/>
      <c r="CR54" s="60"/>
      <c r="CS54" s="60"/>
      <c r="CT54" s="60"/>
      <c r="CU54" s="60"/>
      <c r="CV54" s="60"/>
      <c r="CW54" s="60"/>
      <c r="CX54" s="60"/>
      <c r="CY54" s="61"/>
      <c r="CZ54" s="61"/>
      <c r="DA54" s="61"/>
      <c r="DB54" s="62"/>
      <c r="DC54" s="63"/>
      <c r="DD54" s="60"/>
      <c r="DE54" s="60"/>
      <c r="DF54" s="60"/>
      <c r="DG54" s="60"/>
      <c r="DH54" s="60"/>
      <c r="DI54" s="60"/>
      <c r="DJ54" s="60"/>
      <c r="DK54" s="60"/>
      <c r="DL54" s="60"/>
      <c r="DM54" s="61"/>
      <c r="DN54" s="61"/>
      <c r="DO54" s="61"/>
      <c r="DP54" s="62"/>
      <c r="DQ54" s="63"/>
      <c r="DR54" s="60"/>
      <c r="DS54" s="60"/>
      <c r="DT54" s="60"/>
      <c r="DU54" s="60"/>
      <c r="DV54" s="60"/>
      <c r="DW54" s="60"/>
      <c r="DX54" s="60"/>
      <c r="DY54" s="60"/>
      <c r="DZ54" s="60"/>
      <c r="EA54" s="61"/>
      <c r="EB54" s="61"/>
      <c r="EC54" s="61"/>
      <c r="ED54" s="62"/>
      <c r="EE54" s="63"/>
      <c r="EF54" s="60"/>
      <c r="EG54" s="60"/>
      <c r="EH54" s="60"/>
      <c r="EI54" s="60"/>
      <c r="EJ54" s="60"/>
      <c r="EK54" s="60"/>
      <c r="EL54" s="60"/>
      <c r="EM54" s="60"/>
      <c r="EN54" s="60"/>
      <c r="EO54" s="61"/>
      <c r="EP54" s="61"/>
      <c r="EQ54" s="61"/>
      <c r="ER54" s="62"/>
    </row>
    <row r="55" spans="2:148" ht="15" x14ac:dyDescent="0.2">
      <c r="B55" s="145" t="s">
        <v>118</v>
      </c>
      <c r="C55" s="97" t="s">
        <v>177</v>
      </c>
      <c r="D55" s="146"/>
      <c r="E55" s="146"/>
      <c r="F55" s="105" t="s">
        <v>141</v>
      </c>
      <c r="G55" s="144">
        <f t="shared" si="4"/>
        <v>20</v>
      </c>
      <c r="H55" s="82">
        <f t="shared" si="5"/>
        <v>2</v>
      </c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1"/>
      <c r="U55" s="61"/>
      <c r="V55" s="62"/>
      <c r="W55" s="63"/>
      <c r="X55" s="60"/>
      <c r="Y55" s="60"/>
      <c r="Z55" s="60"/>
      <c r="AA55" s="60"/>
      <c r="AB55" s="60"/>
      <c r="AC55" s="60"/>
      <c r="AD55" s="60"/>
      <c r="AE55" s="60"/>
      <c r="AF55" s="60"/>
      <c r="AG55" s="61"/>
      <c r="AH55" s="61"/>
      <c r="AI55" s="61"/>
      <c r="AJ55" s="62"/>
      <c r="AK55" s="123"/>
      <c r="AL55" s="121"/>
      <c r="AM55" s="121"/>
      <c r="AN55" s="60"/>
      <c r="AO55" s="60"/>
      <c r="AP55" s="60"/>
      <c r="AQ55" s="60"/>
      <c r="AR55" s="60"/>
      <c r="AS55" s="60"/>
      <c r="AT55" s="60"/>
      <c r="AU55" s="61"/>
      <c r="AV55" s="61"/>
      <c r="AW55" s="61"/>
      <c r="AX55" s="122"/>
      <c r="AY55" s="123"/>
      <c r="AZ55" s="121"/>
      <c r="BA55" s="121"/>
      <c r="BB55" s="121"/>
      <c r="BC55" s="60"/>
      <c r="BD55" s="60"/>
      <c r="BE55" s="60"/>
      <c r="BF55" s="60">
        <v>20</v>
      </c>
      <c r="BG55" s="60"/>
      <c r="BH55" s="60"/>
      <c r="BI55" s="61"/>
      <c r="BJ55" s="61"/>
      <c r="BK55" s="61"/>
      <c r="BL55" s="122">
        <v>2</v>
      </c>
      <c r="BM55" s="63"/>
      <c r="BN55" s="60"/>
      <c r="BO55" s="60"/>
      <c r="BP55" s="60"/>
      <c r="BQ55" s="60"/>
      <c r="BR55" s="60"/>
      <c r="BS55" s="60"/>
      <c r="BT55" s="60"/>
      <c r="BU55" s="60"/>
      <c r="BV55" s="60"/>
      <c r="BW55" s="61"/>
      <c r="BX55" s="61"/>
      <c r="BY55" s="61"/>
      <c r="BZ55" s="62"/>
      <c r="CA55" s="63"/>
      <c r="CB55" s="60"/>
      <c r="CC55" s="60"/>
      <c r="CD55" s="60"/>
      <c r="CE55" s="60"/>
      <c r="CF55" s="60"/>
      <c r="CG55" s="60"/>
      <c r="CH55" s="60"/>
      <c r="CI55" s="60"/>
      <c r="CJ55" s="60"/>
      <c r="CK55" s="61"/>
      <c r="CL55" s="61"/>
      <c r="CM55" s="61"/>
      <c r="CN55" s="62"/>
      <c r="CO55" s="63"/>
      <c r="CP55" s="60"/>
      <c r="CQ55" s="60"/>
      <c r="CR55" s="60"/>
      <c r="CS55" s="60"/>
      <c r="CT55" s="60"/>
      <c r="CU55" s="60"/>
      <c r="CV55" s="60"/>
      <c r="CW55" s="60"/>
      <c r="CX55" s="60"/>
      <c r="CY55" s="61"/>
      <c r="CZ55" s="61"/>
      <c r="DA55" s="61"/>
      <c r="DB55" s="62"/>
      <c r="DC55" s="63"/>
      <c r="DD55" s="60"/>
      <c r="DE55" s="60"/>
      <c r="DF55" s="60"/>
      <c r="DG55" s="60"/>
      <c r="DH55" s="60"/>
      <c r="DI55" s="60"/>
      <c r="DJ55" s="60"/>
      <c r="DK55" s="60"/>
      <c r="DL55" s="60"/>
      <c r="DM55" s="61"/>
      <c r="DN55" s="61"/>
      <c r="DO55" s="61"/>
      <c r="DP55" s="62"/>
      <c r="DQ55" s="63"/>
      <c r="DR55" s="60"/>
      <c r="DS55" s="60"/>
      <c r="DT55" s="60"/>
      <c r="DU55" s="60"/>
      <c r="DV55" s="60"/>
      <c r="DW55" s="60"/>
      <c r="DX55" s="60"/>
      <c r="DY55" s="60"/>
      <c r="DZ55" s="60"/>
      <c r="EA55" s="61"/>
      <c r="EB55" s="61"/>
      <c r="EC55" s="61"/>
      <c r="ED55" s="62"/>
      <c r="EE55" s="63"/>
      <c r="EF55" s="60"/>
      <c r="EG55" s="60"/>
      <c r="EH55" s="60"/>
      <c r="EI55" s="60"/>
      <c r="EJ55" s="60"/>
      <c r="EK55" s="60"/>
      <c r="EL55" s="60"/>
      <c r="EM55" s="60"/>
      <c r="EN55" s="60"/>
      <c r="EO55" s="61"/>
      <c r="EP55" s="61"/>
      <c r="EQ55" s="61"/>
      <c r="ER55" s="62"/>
    </row>
    <row r="56" spans="2:148" ht="15" x14ac:dyDescent="0.2">
      <c r="B56" s="145" t="s">
        <v>119</v>
      </c>
      <c r="C56" s="97" t="s">
        <v>178</v>
      </c>
      <c r="D56" s="146" t="s">
        <v>141</v>
      </c>
      <c r="E56" s="146"/>
      <c r="F56" s="105"/>
      <c r="G56" s="144">
        <f t="shared" si="4"/>
        <v>10</v>
      </c>
      <c r="H56" s="82">
        <f t="shared" si="5"/>
        <v>2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1"/>
      <c r="U56" s="61"/>
      <c r="V56" s="62"/>
      <c r="W56" s="63"/>
      <c r="X56" s="60"/>
      <c r="Y56" s="60"/>
      <c r="Z56" s="60"/>
      <c r="AA56" s="60"/>
      <c r="AB56" s="60"/>
      <c r="AC56" s="60"/>
      <c r="AD56" s="60"/>
      <c r="AE56" s="60"/>
      <c r="AF56" s="60"/>
      <c r="AG56" s="61"/>
      <c r="AH56" s="61"/>
      <c r="AI56" s="61"/>
      <c r="AJ56" s="62"/>
      <c r="AK56" s="123"/>
      <c r="AL56" s="121"/>
      <c r="AM56" s="121"/>
      <c r="AN56" s="60"/>
      <c r="AO56" s="60"/>
      <c r="AP56" s="60"/>
      <c r="AQ56" s="60"/>
      <c r="AR56" s="60"/>
      <c r="AS56" s="60"/>
      <c r="AT56" s="60"/>
      <c r="AU56" s="61"/>
      <c r="AV56" s="61"/>
      <c r="AW56" s="61"/>
      <c r="AX56" s="122"/>
      <c r="AY56" s="123">
        <v>10</v>
      </c>
      <c r="AZ56" s="121"/>
      <c r="BA56" s="121"/>
      <c r="BB56" s="121"/>
      <c r="BC56" s="60"/>
      <c r="BD56" s="60"/>
      <c r="BE56" s="60"/>
      <c r="BF56" s="60"/>
      <c r="BG56" s="60"/>
      <c r="BH56" s="60"/>
      <c r="BI56" s="61"/>
      <c r="BJ56" s="61"/>
      <c r="BK56" s="61"/>
      <c r="BL56" s="122">
        <v>2</v>
      </c>
      <c r="BM56" s="63"/>
      <c r="BN56" s="60"/>
      <c r="BO56" s="60"/>
      <c r="BP56" s="60"/>
      <c r="BQ56" s="60"/>
      <c r="BR56" s="60"/>
      <c r="BS56" s="60"/>
      <c r="BT56" s="60"/>
      <c r="BU56" s="60"/>
      <c r="BV56" s="60"/>
      <c r="BW56" s="61"/>
      <c r="BX56" s="61"/>
      <c r="BY56" s="61"/>
      <c r="BZ56" s="62"/>
      <c r="CA56" s="63"/>
      <c r="CB56" s="60"/>
      <c r="CC56" s="60"/>
      <c r="CD56" s="60"/>
      <c r="CE56" s="60"/>
      <c r="CF56" s="60"/>
      <c r="CG56" s="60"/>
      <c r="CH56" s="60"/>
      <c r="CI56" s="60"/>
      <c r="CJ56" s="60"/>
      <c r="CK56" s="61"/>
      <c r="CL56" s="61"/>
      <c r="CM56" s="61"/>
      <c r="CN56" s="62"/>
      <c r="CO56" s="63"/>
      <c r="CP56" s="60"/>
      <c r="CQ56" s="60"/>
      <c r="CR56" s="60"/>
      <c r="CS56" s="60"/>
      <c r="CT56" s="60"/>
      <c r="CU56" s="60"/>
      <c r="CV56" s="60"/>
      <c r="CW56" s="60"/>
      <c r="CX56" s="60"/>
      <c r="CY56" s="61"/>
      <c r="CZ56" s="61"/>
      <c r="DA56" s="61"/>
      <c r="DB56" s="62"/>
      <c r="DC56" s="63"/>
      <c r="DD56" s="60"/>
      <c r="DE56" s="60"/>
      <c r="DF56" s="60"/>
      <c r="DG56" s="60"/>
      <c r="DH56" s="60"/>
      <c r="DI56" s="60"/>
      <c r="DJ56" s="60"/>
      <c r="DK56" s="60"/>
      <c r="DL56" s="60"/>
      <c r="DM56" s="61"/>
      <c r="DN56" s="61"/>
      <c r="DO56" s="61"/>
      <c r="DP56" s="62"/>
      <c r="DQ56" s="63"/>
      <c r="DR56" s="60"/>
      <c r="DS56" s="60"/>
      <c r="DT56" s="60"/>
      <c r="DU56" s="60"/>
      <c r="DV56" s="60"/>
      <c r="DW56" s="60"/>
      <c r="DX56" s="60"/>
      <c r="DY56" s="60"/>
      <c r="DZ56" s="60"/>
      <c r="EA56" s="61"/>
      <c r="EB56" s="61"/>
      <c r="EC56" s="61"/>
      <c r="ED56" s="62"/>
      <c r="EE56" s="63"/>
      <c r="EF56" s="60"/>
      <c r="EG56" s="60"/>
      <c r="EH56" s="60"/>
      <c r="EI56" s="60"/>
      <c r="EJ56" s="60"/>
      <c r="EK56" s="60"/>
      <c r="EL56" s="60"/>
      <c r="EM56" s="60"/>
      <c r="EN56" s="60"/>
      <c r="EO56" s="61"/>
      <c r="EP56" s="61"/>
      <c r="EQ56" s="61"/>
      <c r="ER56" s="62"/>
    </row>
    <row r="57" spans="2:148" ht="15.75" x14ac:dyDescent="0.25">
      <c r="B57" s="190" t="s">
        <v>18</v>
      </c>
      <c r="C57" s="191"/>
      <c r="D57" s="192"/>
      <c r="E57" s="192"/>
      <c r="F57" s="193"/>
      <c r="G57" s="98">
        <f>SUM(G47:G56)</f>
        <v>140</v>
      </c>
      <c r="H57" s="99">
        <f>SUM(H47:H56)</f>
        <v>21</v>
      </c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6"/>
      <c r="W57" s="37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9"/>
      <c r="AK57" s="37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9"/>
      <c r="AY57" s="37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9"/>
      <c r="BM57" s="37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9"/>
      <c r="CA57" s="37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9"/>
      <c r="CO57" s="37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9"/>
      <c r="DC57" s="37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9"/>
      <c r="DQ57" s="37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9"/>
      <c r="EE57" s="37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9"/>
    </row>
    <row r="58" spans="2:148" ht="15.75" x14ac:dyDescent="0.25">
      <c r="B58" s="233" t="s">
        <v>170</v>
      </c>
      <c r="C58" s="221"/>
      <c r="D58" s="221"/>
      <c r="E58" s="221"/>
      <c r="F58" s="221"/>
      <c r="G58" s="221"/>
      <c r="H58" s="2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6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9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9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9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9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9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9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9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9"/>
    </row>
    <row r="59" spans="2:148" ht="15" x14ac:dyDescent="0.2">
      <c r="B59" s="148" t="s">
        <v>110</v>
      </c>
      <c r="C59" s="149" t="s">
        <v>179</v>
      </c>
      <c r="D59" s="150" t="s">
        <v>141</v>
      </c>
      <c r="E59" s="150"/>
      <c r="F59" s="105"/>
      <c r="G59" s="144">
        <f>SUM(I59:U59,W59:AI59,AK59:AW59,AY59:BK59,BM59:BY59,CA59:CM59,CO59:DA59,DC59:DO59,DQ59:EC59,EE59:EQ59)</f>
        <v>10</v>
      </c>
      <c r="H59" s="82">
        <f>SUM(V59,AJ59,AX59,BL59,BZ59,CN59,DB59,DP59,ED59,ER59)</f>
        <v>2</v>
      </c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1"/>
      <c r="U59" s="61"/>
      <c r="V59" s="62"/>
      <c r="W59" s="63"/>
      <c r="X59" s="60"/>
      <c r="Y59" s="60"/>
      <c r="Z59" s="60"/>
      <c r="AA59" s="60"/>
      <c r="AB59" s="60"/>
      <c r="AC59" s="60"/>
      <c r="AD59" s="60"/>
      <c r="AE59" s="60"/>
      <c r="AF59" s="60"/>
      <c r="AG59" s="61"/>
      <c r="AH59" s="61"/>
      <c r="AI59" s="61"/>
      <c r="AJ59" s="62"/>
      <c r="AK59" s="123"/>
      <c r="AL59" s="121"/>
      <c r="AM59" s="121"/>
      <c r="AN59" s="121"/>
      <c r="AO59" s="60"/>
      <c r="AP59" s="60"/>
      <c r="AQ59" s="60"/>
      <c r="AR59" s="60"/>
      <c r="AS59" s="60"/>
      <c r="AT59" s="60"/>
      <c r="AU59" s="61"/>
      <c r="AV59" s="61"/>
      <c r="AW59" s="61"/>
      <c r="AX59" s="122"/>
      <c r="AY59" s="123">
        <v>10</v>
      </c>
      <c r="AZ59" s="121"/>
      <c r="BA59" s="121"/>
      <c r="BB59" s="121"/>
      <c r="BC59" s="60"/>
      <c r="BD59" s="60"/>
      <c r="BE59" s="60"/>
      <c r="BF59" s="60"/>
      <c r="BG59" s="60"/>
      <c r="BH59" s="60"/>
      <c r="BI59" s="61"/>
      <c r="BJ59" s="61"/>
      <c r="BK59" s="61"/>
      <c r="BL59" s="122">
        <v>2</v>
      </c>
      <c r="BM59" s="63"/>
      <c r="BN59" s="60"/>
      <c r="BO59" s="60"/>
      <c r="BP59" s="60"/>
      <c r="BQ59" s="60"/>
      <c r="BR59" s="60"/>
      <c r="BS59" s="60"/>
      <c r="BT59" s="60"/>
      <c r="BU59" s="60"/>
      <c r="BV59" s="60"/>
      <c r="BW59" s="61"/>
      <c r="BX59" s="61"/>
      <c r="BY59" s="61"/>
      <c r="BZ59" s="62"/>
      <c r="CA59" s="63"/>
      <c r="CB59" s="60"/>
      <c r="CC59" s="60"/>
      <c r="CD59" s="60"/>
      <c r="CE59" s="60"/>
      <c r="CF59" s="60"/>
      <c r="CG59" s="60"/>
      <c r="CH59" s="60"/>
      <c r="CI59" s="60"/>
      <c r="CJ59" s="60"/>
      <c r="CK59" s="61"/>
      <c r="CL59" s="61"/>
      <c r="CM59" s="61"/>
      <c r="CN59" s="62"/>
      <c r="CO59" s="63"/>
      <c r="CP59" s="60"/>
      <c r="CQ59" s="60"/>
      <c r="CR59" s="60"/>
      <c r="CS59" s="60"/>
      <c r="CT59" s="60"/>
      <c r="CU59" s="60"/>
      <c r="CV59" s="60"/>
      <c r="CW59" s="60"/>
      <c r="CX59" s="60"/>
      <c r="CY59" s="61"/>
      <c r="CZ59" s="61"/>
      <c r="DA59" s="61"/>
      <c r="DB59" s="62"/>
      <c r="DC59" s="63"/>
      <c r="DD59" s="60"/>
      <c r="DE59" s="60"/>
      <c r="DF59" s="60"/>
      <c r="DG59" s="60"/>
      <c r="DH59" s="60"/>
      <c r="DI59" s="60"/>
      <c r="DJ59" s="60"/>
      <c r="DK59" s="60"/>
      <c r="DL59" s="60"/>
      <c r="DM59" s="61"/>
      <c r="DN59" s="61"/>
      <c r="DO59" s="61"/>
      <c r="DP59" s="62"/>
      <c r="DQ59" s="63"/>
      <c r="DR59" s="60"/>
      <c r="DS59" s="60"/>
      <c r="DT59" s="60"/>
      <c r="DU59" s="60"/>
      <c r="DV59" s="60"/>
      <c r="DW59" s="60"/>
      <c r="DX59" s="60"/>
      <c r="DY59" s="60"/>
      <c r="DZ59" s="60"/>
      <c r="EA59" s="61"/>
      <c r="EB59" s="61"/>
      <c r="EC59" s="61"/>
      <c r="ED59" s="62"/>
      <c r="EE59" s="63"/>
      <c r="EF59" s="60"/>
      <c r="EG59" s="60"/>
      <c r="EH59" s="60"/>
      <c r="EI59" s="60"/>
      <c r="EJ59" s="60"/>
      <c r="EK59" s="60"/>
      <c r="EL59" s="60"/>
      <c r="EM59" s="60"/>
      <c r="EN59" s="60"/>
      <c r="EO59" s="61"/>
      <c r="EP59" s="61"/>
      <c r="EQ59" s="61"/>
      <c r="ER59" s="62"/>
    </row>
    <row r="60" spans="2:148" ht="15" x14ac:dyDescent="0.2">
      <c r="B60" s="148" t="s">
        <v>111</v>
      </c>
      <c r="C60" s="149" t="s">
        <v>180</v>
      </c>
      <c r="D60" s="146"/>
      <c r="E60" s="146"/>
      <c r="F60" s="105" t="s">
        <v>141</v>
      </c>
      <c r="G60" s="144">
        <f t="shared" ref="G60:G68" si="6">SUM(I60:U60,W60:AI60,AK60:AW60,AY60:BK60,BM60:BY60,CA60:CM60,CO60:DA60,DC60:DO60,DQ60:EC60,EE60:EQ60)</f>
        <v>20</v>
      </c>
      <c r="H60" s="82">
        <f t="shared" ref="H60:H68" si="7">SUM(V60,AJ60,AX60,BL60,BZ60,CN60,DB60,DP60,ED60,ER60)</f>
        <v>3</v>
      </c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1"/>
      <c r="U60" s="61"/>
      <c r="V60" s="62"/>
      <c r="W60" s="63"/>
      <c r="X60" s="60"/>
      <c r="Y60" s="60"/>
      <c r="Z60" s="60"/>
      <c r="AA60" s="60"/>
      <c r="AB60" s="60"/>
      <c r="AC60" s="60"/>
      <c r="AD60" s="60"/>
      <c r="AE60" s="60"/>
      <c r="AF60" s="60"/>
      <c r="AG60" s="61"/>
      <c r="AH60" s="61"/>
      <c r="AI60" s="61"/>
      <c r="AJ60" s="62"/>
      <c r="AK60" s="123"/>
      <c r="AL60" s="121"/>
      <c r="AM60" s="121"/>
      <c r="AN60" s="121"/>
      <c r="AO60" s="60"/>
      <c r="AP60" s="60"/>
      <c r="AQ60" s="60"/>
      <c r="AR60" s="60"/>
      <c r="AS60" s="60"/>
      <c r="AT60" s="60"/>
      <c r="AU60" s="61"/>
      <c r="AV60" s="61"/>
      <c r="AW60" s="61"/>
      <c r="AX60" s="122"/>
      <c r="AY60" s="123"/>
      <c r="AZ60" s="121">
        <v>20</v>
      </c>
      <c r="BA60" s="121"/>
      <c r="BB60" s="121"/>
      <c r="BC60" s="60"/>
      <c r="BD60" s="60"/>
      <c r="BE60" s="60"/>
      <c r="BF60" s="60"/>
      <c r="BG60" s="60"/>
      <c r="BH60" s="60"/>
      <c r="BI60" s="61"/>
      <c r="BJ60" s="61"/>
      <c r="BK60" s="61"/>
      <c r="BL60" s="122">
        <v>3</v>
      </c>
      <c r="BM60" s="63"/>
      <c r="BN60" s="60"/>
      <c r="BO60" s="60"/>
      <c r="BP60" s="60"/>
      <c r="BQ60" s="60"/>
      <c r="BR60" s="60"/>
      <c r="BS60" s="60"/>
      <c r="BT60" s="60"/>
      <c r="BU60" s="60"/>
      <c r="BV60" s="60"/>
      <c r="BW60" s="61"/>
      <c r="BX60" s="61"/>
      <c r="BY60" s="61"/>
      <c r="BZ60" s="62"/>
      <c r="CA60" s="63"/>
      <c r="CB60" s="60"/>
      <c r="CC60" s="60"/>
      <c r="CD60" s="60"/>
      <c r="CE60" s="60"/>
      <c r="CF60" s="60"/>
      <c r="CG60" s="60"/>
      <c r="CH60" s="60"/>
      <c r="CI60" s="60"/>
      <c r="CJ60" s="60"/>
      <c r="CK60" s="61"/>
      <c r="CL60" s="61"/>
      <c r="CM60" s="61"/>
      <c r="CN60" s="62"/>
      <c r="CO60" s="63"/>
      <c r="CP60" s="60"/>
      <c r="CQ60" s="60"/>
      <c r="CR60" s="60"/>
      <c r="CS60" s="60"/>
      <c r="CT60" s="60"/>
      <c r="CU60" s="60"/>
      <c r="CV60" s="60"/>
      <c r="CW60" s="60"/>
      <c r="CX60" s="60"/>
      <c r="CY60" s="61"/>
      <c r="CZ60" s="61"/>
      <c r="DA60" s="61"/>
      <c r="DB60" s="62"/>
      <c r="DC60" s="63"/>
      <c r="DD60" s="60"/>
      <c r="DE60" s="60"/>
      <c r="DF60" s="60"/>
      <c r="DG60" s="60"/>
      <c r="DH60" s="60"/>
      <c r="DI60" s="60"/>
      <c r="DJ60" s="60"/>
      <c r="DK60" s="60"/>
      <c r="DL60" s="60"/>
      <c r="DM60" s="61"/>
      <c r="DN60" s="61"/>
      <c r="DO60" s="61"/>
      <c r="DP60" s="62"/>
      <c r="DQ60" s="63"/>
      <c r="DR60" s="60"/>
      <c r="DS60" s="60"/>
      <c r="DT60" s="60"/>
      <c r="DU60" s="60"/>
      <c r="DV60" s="60"/>
      <c r="DW60" s="60"/>
      <c r="DX60" s="60"/>
      <c r="DY60" s="60"/>
      <c r="DZ60" s="60"/>
      <c r="EA60" s="61"/>
      <c r="EB60" s="61"/>
      <c r="EC60" s="61"/>
      <c r="ED60" s="62"/>
      <c r="EE60" s="63"/>
      <c r="EF60" s="60"/>
      <c r="EG60" s="60"/>
      <c r="EH60" s="60"/>
      <c r="EI60" s="60"/>
      <c r="EJ60" s="60"/>
      <c r="EK60" s="60"/>
      <c r="EL60" s="60"/>
      <c r="EM60" s="60"/>
      <c r="EN60" s="60"/>
      <c r="EO60" s="61"/>
      <c r="EP60" s="61"/>
      <c r="EQ60" s="61"/>
      <c r="ER60" s="62"/>
    </row>
    <row r="61" spans="2:148" ht="15" x14ac:dyDescent="0.2">
      <c r="B61" s="148" t="s">
        <v>112</v>
      </c>
      <c r="C61" s="149" t="s">
        <v>181</v>
      </c>
      <c r="D61" s="146" t="s">
        <v>126</v>
      </c>
      <c r="E61" s="146"/>
      <c r="F61" s="105"/>
      <c r="G61" s="144">
        <f t="shared" si="6"/>
        <v>20</v>
      </c>
      <c r="H61" s="82">
        <f t="shared" si="7"/>
        <v>2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1"/>
      <c r="U61" s="61"/>
      <c r="V61" s="62"/>
      <c r="W61" s="63"/>
      <c r="X61" s="60"/>
      <c r="Y61" s="60"/>
      <c r="Z61" s="60"/>
      <c r="AA61" s="60"/>
      <c r="AB61" s="60"/>
      <c r="AC61" s="60"/>
      <c r="AD61" s="60"/>
      <c r="AE61" s="60"/>
      <c r="AF61" s="60"/>
      <c r="AG61" s="61"/>
      <c r="AH61" s="61"/>
      <c r="AI61" s="61"/>
      <c r="AJ61" s="62"/>
      <c r="AK61" s="123">
        <v>20</v>
      </c>
      <c r="AL61" s="121"/>
      <c r="AM61" s="121"/>
      <c r="AN61" s="121"/>
      <c r="AO61" s="60"/>
      <c r="AP61" s="60"/>
      <c r="AQ61" s="60"/>
      <c r="AR61" s="60"/>
      <c r="AS61" s="60"/>
      <c r="AT61" s="60"/>
      <c r="AU61" s="61"/>
      <c r="AV61" s="61"/>
      <c r="AW61" s="61"/>
      <c r="AX61" s="122">
        <v>2</v>
      </c>
      <c r="AY61" s="123"/>
      <c r="AZ61" s="126"/>
      <c r="BA61" s="126"/>
      <c r="BB61" s="126"/>
      <c r="BC61" s="60"/>
      <c r="BD61" s="60"/>
      <c r="BE61" s="60"/>
      <c r="BF61" s="60"/>
      <c r="BG61" s="60"/>
      <c r="BH61" s="60"/>
      <c r="BI61" s="61"/>
      <c r="BJ61" s="61"/>
      <c r="BK61" s="61"/>
      <c r="BL61" s="122"/>
      <c r="BM61" s="63"/>
      <c r="BN61" s="60"/>
      <c r="BO61" s="60"/>
      <c r="BP61" s="60"/>
      <c r="BQ61" s="60"/>
      <c r="BR61" s="60"/>
      <c r="BS61" s="60"/>
      <c r="BT61" s="60"/>
      <c r="BU61" s="60"/>
      <c r="BV61" s="60"/>
      <c r="BW61" s="61"/>
      <c r="BX61" s="61"/>
      <c r="BY61" s="61"/>
      <c r="BZ61" s="62"/>
      <c r="CA61" s="63"/>
      <c r="CB61" s="60"/>
      <c r="CC61" s="60"/>
      <c r="CD61" s="60"/>
      <c r="CE61" s="60"/>
      <c r="CF61" s="60"/>
      <c r="CG61" s="60"/>
      <c r="CH61" s="60"/>
      <c r="CI61" s="60"/>
      <c r="CJ61" s="60"/>
      <c r="CK61" s="61"/>
      <c r="CL61" s="61"/>
      <c r="CM61" s="61"/>
      <c r="CN61" s="62"/>
      <c r="CO61" s="63"/>
      <c r="CP61" s="60"/>
      <c r="CQ61" s="60"/>
      <c r="CR61" s="60"/>
      <c r="CS61" s="60"/>
      <c r="CT61" s="60"/>
      <c r="CU61" s="60"/>
      <c r="CV61" s="60"/>
      <c r="CW61" s="60"/>
      <c r="CX61" s="60"/>
      <c r="CY61" s="61"/>
      <c r="CZ61" s="61"/>
      <c r="DA61" s="61"/>
      <c r="DB61" s="62"/>
      <c r="DC61" s="63"/>
      <c r="DD61" s="60"/>
      <c r="DE61" s="60"/>
      <c r="DF61" s="60"/>
      <c r="DG61" s="60"/>
      <c r="DH61" s="60"/>
      <c r="DI61" s="60"/>
      <c r="DJ61" s="60"/>
      <c r="DK61" s="60"/>
      <c r="DL61" s="60"/>
      <c r="DM61" s="61"/>
      <c r="DN61" s="61"/>
      <c r="DO61" s="61"/>
      <c r="DP61" s="62"/>
      <c r="DQ61" s="63"/>
      <c r="DR61" s="60"/>
      <c r="DS61" s="60"/>
      <c r="DT61" s="60"/>
      <c r="DU61" s="60"/>
      <c r="DV61" s="60"/>
      <c r="DW61" s="60"/>
      <c r="DX61" s="60"/>
      <c r="DY61" s="60"/>
      <c r="DZ61" s="60"/>
      <c r="EA61" s="61"/>
      <c r="EB61" s="61"/>
      <c r="EC61" s="61"/>
      <c r="ED61" s="62"/>
      <c r="EE61" s="63"/>
      <c r="EF61" s="60"/>
      <c r="EG61" s="60"/>
      <c r="EH61" s="60"/>
      <c r="EI61" s="60"/>
      <c r="EJ61" s="60"/>
      <c r="EK61" s="60"/>
      <c r="EL61" s="60"/>
      <c r="EM61" s="60"/>
      <c r="EN61" s="60"/>
      <c r="EO61" s="61"/>
      <c r="EP61" s="61"/>
      <c r="EQ61" s="61"/>
      <c r="ER61" s="62"/>
    </row>
    <row r="62" spans="2:148" ht="15" x14ac:dyDescent="0.2">
      <c r="B62" s="148" t="s">
        <v>113</v>
      </c>
      <c r="C62" s="149" t="s">
        <v>181</v>
      </c>
      <c r="D62" s="146"/>
      <c r="E62" s="146"/>
      <c r="F62" s="105" t="s">
        <v>126</v>
      </c>
      <c r="G62" s="144">
        <f t="shared" si="6"/>
        <v>20</v>
      </c>
      <c r="H62" s="82">
        <f t="shared" si="7"/>
        <v>2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1"/>
      <c r="U62" s="61"/>
      <c r="V62" s="62"/>
      <c r="W62" s="63"/>
      <c r="X62" s="60"/>
      <c r="Y62" s="60"/>
      <c r="Z62" s="60"/>
      <c r="AA62" s="60"/>
      <c r="AB62" s="60"/>
      <c r="AC62" s="60"/>
      <c r="AD62" s="60"/>
      <c r="AE62" s="60"/>
      <c r="AF62" s="60"/>
      <c r="AG62" s="61"/>
      <c r="AH62" s="61"/>
      <c r="AI62" s="61"/>
      <c r="AJ62" s="62"/>
      <c r="AK62" s="123"/>
      <c r="AL62" s="121">
        <v>20</v>
      </c>
      <c r="AM62" s="121"/>
      <c r="AN62" s="121"/>
      <c r="AO62" s="60"/>
      <c r="AP62" s="60"/>
      <c r="AQ62" s="60"/>
      <c r="AR62" s="60"/>
      <c r="AS62" s="60"/>
      <c r="AT62" s="60"/>
      <c r="AU62" s="61"/>
      <c r="AV62" s="61"/>
      <c r="AW62" s="61"/>
      <c r="AX62" s="122">
        <v>2</v>
      </c>
      <c r="AY62" s="123"/>
      <c r="AZ62" s="121"/>
      <c r="BA62" s="121"/>
      <c r="BB62" s="121"/>
      <c r="BC62" s="60"/>
      <c r="BD62" s="60"/>
      <c r="BE62" s="60"/>
      <c r="BF62" s="60"/>
      <c r="BG62" s="60"/>
      <c r="BH62" s="60"/>
      <c r="BI62" s="61"/>
      <c r="BJ62" s="61"/>
      <c r="BK62" s="61"/>
      <c r="BL62" s="122"/>
      <c r="BM62" s="63"/>
      <c r="BN62" s="60"/>
      <c r="BO62" s="60"/>
      <c r="BP62" s="60"/>
      <c r="BQ62" s="60"/>
      <c r="BR62" s="60"/>
      <c r="BS62" s="60"/>
      <c r="BT62" s="60"/>
      <c r="BU62" s="60"/>
      <c r="BV62" s="60"/>
      <c r="BW62" s="61"/>
      <c r="BX62" s="61"/>
      <c r="BY62" s="61"/>
      <c r="BZ62" s="62"/>
      <c r="CA62" s="63"/>
      <c r="CB62" s="60"/>
      <c r="CC62" s="60"/>
      <c r="CD62" s="60"/>
      <c r="CE62" s="60"/>
      <c r="CF62" s="60"/>
      <c r="CG62" s="60"/>
      <c r="CH62" s="60"/>
      <c r="CI62" s="60"/>
      <c r="CJ62" s="60"/>
      <c r="CK62" s="61"/>
      <c r="CL62" s="61"/>
      <c r="CM62" s="61"/>
      <c r="CN62" s="62"/>
      <c r="CO62" s="63"/>
      <c r="CP62" s="60"/>
      <c r="CQ62" s="60"/>
      <c r="CR62" s="60"/>
      <c r="CS62" s="60"/>
      <c r="CT62" s="60"/>
      <c r="CU62" s="60"/>
      <c r="CV62" s="60"/>
      <c r="CW62" s="60"/>
      <c r="CX62" s="60"/>
      <c r="CY62" s="61"/>
      <c r="CZ62" s="61"/>
      <c r="DA62" s="61"/>
      <c r="DB62" s="62"/>
      <c r="DC62" s="63"/>
      <c r="DD62" s="60"/>
      <c r="DE62" s="60"/>
      <c r="DF62" s="60"/>
      <c r="DG62" s="60"/>
      <c r="DH62" s="60"/>
      <c r="DI62" s="60"/>
      <c r="DJ62" s="60"/>
      <c r="DK62" s="60"/>
      <c r="DL62" s="60"/>
      <c r="DM62" s="61"/>
      <c r="DN62" s="61"/>
      <c r="DO62" s="61"/>
      <c r="DP62" s="62"/>
      <c r="DQ62" s="63"/>
      <c r="DR62" s="60"/>
      <c r="DS62" s="60"/>
      <c r="DT62" s="60"/>
      <c r="DU62" s="60"/>
      <c r="DV62" s="60"/>
      <c r="DW62" s="60"/>
      <c r="DX62" s="60"/>
      <c r="DY62" s="60"/>
      <c r="DZ62" s="60"/>
      <c r="EA62" s="61"/>
      <c r="EB62" s="61"/>
      <c r="EC62" s="61"/>
      <c r="ED62" s="62"/>
      <c r="EE62" s="63"/>
      <c r="EF62" s="60"/>
      <c r="EG62" s="60"/>
      <c r="EH62" s="60"/>
      <c r="EI62" s="60"/>
      <c r="EJ62" s="60"/>
      <c r="EK62" s="60"/>
      <c r="EL62" s="60"/>
      <c r="EM62" s="60"/>
      <c r="EN62" s="60"/>
      <c r="EO62" s="61"/>
      <c r="EP62" s="61"/>
      <c r="EQ62" s="61"/>
      <c r="ER62" s="62"/>
    </row>
    <row r="63" spans="2:148" ht="15" x14ac:dyDescent="0.2">
      <c r="B63" s="148" t="s">
        <v>114</v>
      </c>
      <c r="C63" s="149" t="s">
        <v>182</v>
      </c>
      <c r="D63" s="146"/>
      <c r="E63" s="146"/>
      <c r="F63" s="105" t="s">
        <v>141</v>
      </c>
      <c r="G63" s="144">
        <f t="shared" si="6"/>
        <v>10</v>
      </c>
      <c r="H63" s="82">
        <f t="shared" si="7"/>
        <v>2</v>
      </c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1"/>
      <c r="U63" s="61"/>
      <c r="V63" s="62"/>
      <c r="W63" s="63"/>
      <c r="X63" s="60"/>
      <c r="Y63" s="60"/>
      <c r="Z63" s="60"/>
      <c r="AA63" s="60"/>
      <c r="AB63" s="60"/>
      <c r="AC63" s="60"/>
      <c r="AD63" s="60"/>
      <c r="AE63" s="60"/>
      <c r="AF63" s="60"/>
      <c r="AG63" s="61"/>
      <c r="AH63" s="61"/>
      <c r="AI63" s="61"/>
      <c r="AJ63" s="62"/>
      <c r="AK63" s="123"/>
      <c r="AL63" s="121"/>
      <c r="AM63" s="121"/>
      <c r="AN63" s="121"/>
      <c r="AO63" s="60"/>
      <c r="AP63" s="60"/>
      <c r="AQ63" s="60"/>
      <c r="AR63" s="60"/>
      <c r="AS63" s="60"/>
      <c r="AT63" s="60"/>
      <c r="AU63" s="61"/>
      <c r="AV63" s="61"/>
      <c r="AW63" s="61"/>
      <c r="AX63" s="122"/>
      <c r="AY63" s="123"/>
      <c r="AZ63" s="121">
        <v>10</v>
      </c>
      <c r="BA63" s="121"/>
      <c r="BB63" s="121"/>
      <c r="BC63" s="60"/>
      <c r="BD63" s="60"/>
      <c r="BE63" s="60"/>
      <c r="BF63" s="60"/>
      <c r="BG63" s="60"/>
      <c r="BH63" s="60"/>
      <c r="BI63" s="61"/>
      <c r="BJ63" s="61"/>
      <c r="BK63" s="61"/>
      <c r="BL63" s="122">
        <v>2</v>
      </c>
      <c r="BM63" s="63"/>
      <c r="BN63" s="60"/>
      <c r="BO63" s="60"/>
      <c r="BP63" s="60"/>
      <c r="BQ63" s="60"/>
      <c r="BR63" s="60"/>
      <c r="BS63" s="60"/>
      <c r="BT63" s="60"/>
      <c r="BU63" s="60"/>
      <c r="BV63" s="60"/>
      <c r="BW63" s="61"/>
      <c r="BX63" s="61"/>
      <c r="BY63" s="61"/>
      <c r="BZ63" s="62"/>
      <c r="CA63" s="63"/>
      <c r="CB63" s="60"/>
      <c r="CC63" s="60"/>
      <c r="CD63" s="60"/>
      <c r="CE63" s="60"/>
      <c r="CF63" s="60"/>
      <c r="CG63" s="60"/>
      <c r="CH63" s="60"/>
      <c r="CI63" s="60"/>
      <c r="CJ63" s="60"/>
      <c r="CK63" s="61"/>
      <c r="CL63" s="61"/>
      <c r="CM63" s="61"/>
      <c r="CN63" s="62"/>
      <c r="CO63" s="63"/>
      <c r="CP63" s="60"/>
      <c r="CQ63" s="60"/>
      <c r="CR63" s="60"/>
      <c r="CS63" s="60"/>
      <c r="CT63" s="60"/>
      <c r="CU63" s="60"/>
      <c r="CV63" s="60"/>
      <c r="CW63" s="60"/>
      <c r="CX63" s="60"/>
      <c r="CY63" s="61"/>
      <c r="CZ63" s="61"/>
      <c r="DA63" s="61"/>
      <c r="DB63" s="62"/>
      <c r="DC63" s="63"/>
      <c r="DD63" s="60"/>
      <c r="DE63" s="60"/>
      <c r="DF63" s="60"/>
      <c r="DG63" s="60"/>
      <c r="DH63" s="60"/>
      <c r="DI63" s="60"/>
      <c r="DJ63" s="60"/>
      <c r="DK63" s="60"/>
      <c r="DL63" s="60"/>
      <c r="DM63" s="61"/>
      <c r="DN63" s="61"/>
      <c r="DO63" s="61"/>
      <c r="DP63" s="62"/>
      <c r="DQ63" s="63"/>
      <c r="DR63" s="60"/>
      <c r="DS63" s="60"/>
      <c r="DT63" s="60"/>
      <c r="DU63" s="60"/>
      <c r="DV63" s="60"/>
      <c r="DW63" s="60"/>
      <c r="DX63" s="60"/>
      <c r="DY63" s="60"/>
      <c r="DZ63" s="60"/>
      <c r="EA63" s="61"/>
      <c r="EB63" s="61"/>
      <c r="EC63" s="61"/>
      <c r="ED63" s="62"/>
      <c r="EE63" s="63"/>
      <c r="EF63" s="60"/>
      <c r="EG63" s="60"/>
      <c r="EH63" s="60"/>
      <c r="EI63" s="60"/>
      <c r="EJ63" s="60"/>
      <c r="EK63" s="60"/>
      <c r="EL63" s="60"/>
      <c r="EM63" s="60"/>
      <c r="EN63" s="60"/>
      <c r="EO63" s="61"/>
      <c r="EP63" s="61"/>
      <c r="EQ63" s="61"/>
      <c r="ER63" s="62"/>
    </row>
    <row r="64" spans="2:148" ht="15" x14ac:dyDescent="0.2">
      <c r="B64" s="148" t="s">
        <v>115</v>
      </c>
      <c r="C64" s="149" t="s">
        <v>183</v>
      </c>
      <c r="D64" s="146"/>
      <c r="E64" s="146"/>
      <c r="F64" s="105" t="s">
        <v>141</v>
      </c>
      <c r="G64" s="144">
        <f t="shared" si="6"/>
        <v>10</v>
      </c>
      <c r="H64" s="82">
        <f t="shared" si="7"/>
        <v>2</v>
      </c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1"/>
      <c r="U64" s="61"/>
      <c r="V64" s="62"/>
      <c r="W64" s="63"/>
      <c r="X64" s="60"/>
      <c r="Y64" s="60"/>
      <c r="Z64" s="60"/>
      <c r="AA64" s="60"/>
      <c r="AB64" s="60"/>
      <c r="AC64" s="60"/>
      <c r="AD64" s="60"/>
      <c r="AE64" s="60"/>
      <c r="AF64" s="60"/>
      <c r="AG64" s="61"/>
      <c r="AH64" s="61"/>
      <c r="AI64" s="61"/>
      <c r="AJ64" s="62"/>
      <c r="AK64" s="123"/>
      <c r="AL64" s="121"/>
      <c r="AM64" s="121"/>
      <c r="AN64" s="121"/>
      <c r="AO64" s="60"/>
      <c r="AP64" s="60"/>
      <c r="AQ64" s="60"/>
      <c r="AR64" s="60"/>
      <c r="AS64" s="60"/>
      <c r="AT64" s="60"/>
      <c r="AU64" s="61"/>
      <c r="AV64" s="61"/>
      <c r="AW64" s="61"/>
      <c r="AX64" s="122"/>
      <c r="AY64" s="123"/>
      <c r="AZ64" s="121">
        <v>10</v>
      </c>
      <c r="BA64" s="121"/>
      <c r="BB64" s="121"/>
      <c r="BC64" s="60"/>
      <c r="BD64" s="60"/>
      <c r="BE64" s="60"/>
      <c r="BF64" s="60"/>
      <c r="BG64" s="60"/>
      <c r="BH64" s="60"/>
      <c r="BI64" s="61"/>
      <c r="BJ64" s="61"/>
      <c r="BK64" s="61"/>
      <c r="BL64" s="122">
        <v>2</v>
      </c>
      <c r="BM64" s="63"/>
      <c r="BN64" s="60"/>
      <c r="BO64" s="60"/>
      <c r="BP64" s="60"/>
      <c r="BQ64" s="60"/>
      <c r="BR64" s="60"/>
      <c r="BS64" s="60"/>
      <c r="BT64" s="60"/>
      <c r="BU64" s="60"/>
      <c r="BV64" s="60"/>
      <c r="BW64" s="61"/>
      <c r="BX64" s="61"/>
      <c r="BY64" s="61"/>
      <c r="BZ64" s="62"/>
      <c r="CA64" s="63"/>
      <c r="CB64" s="60"/>
      <c r="CC64" s="60"/>
      <c r="CD64" s="60"/>
      <c r="CE64" s="60"/>
      <c r="CF64" s="60"/>
      <c r="CG64" s="60"/>
      <c r="CH64" s="60"/>
      <c r="CI64" s="60"/>
      <c r="CJ64" s="60"/>
      <c r="CK64" s="61"/>
      <c r="CL64" s="61"/>
      <c r="CM64" s="61"/>
      <c r="CN64" s="62"/>
      <c r="CO64" s="63"/>
      <c r="CP64" s="60"/>
      <c r="CQ64" s="60"/>
      <c r="CR64" s="60"/>
      <c r="CS64" s="60"/>
      <c r="CT64" s="60"/>
      <c r="CU64" s="60"/>
      <c r="CV64" s="60"/>
      <c r="CW64" s="60"/>
      <c r="CX64" s="60"/>
      <c r="CY64" s="61"/>
      <c r="CZ64" s="61"/>
      <c r="DA64" s="61"/>
      <c r="DB64" s="62"/>
      <c r="DC64" s="63"/>
      <c r="DD64" s="60"/>
      <c r="DE64" s="60"/>
      <c r="DF64" s="60"/>
      <c r="DG64" s="60"/>
      <c r="DH64" s="60"/>
      <c r="DI64" s="60"/>
      <c r="DJ64" s="60"/>
      <c r="DK64" s="60"/>
      <c r="DL64" s="60"/>
      <c r="DM64" s="61"/>
      <c r="DN64" s="61"/>
      <c r="DO64" s="61"/>
      <c r="DP64" s="62"/>
      <c r="DQ64" s="63"/>
      <c r="DR64" s="60"/>
      <c r="DS64" s="60"/>
      <c r="DT64" s="60"/>
      <c r="DU64" s="60"/>
      <c r="DV64" s="60"/>
      <c r="DW64" s="60"/>
      <c r="DX64" s="60"/>
      <c r="DY64" s="60"/>
      <c r="DZ64" s="60"/>
      <c r="EA64" s="61"/>
      <c r="EB64" s="61"/>
      <c r="EC64" s="61"/>
      <c r="ED64" s="62"/>
      <c r="EE64" s="63"/>
      <c r="EF64" s="60"/>
      <c r="EG64" s="60"/>
      <c r="EH64" s="60"/>
      <c r="EI64" s="60"/>
      <c r="EJ64" s="60"/>
      <c r="EK64" s="60"/>
      <c r="EL64" s="60"/>
      <c r="EM64" s="60"/>
      <c r="EN64" s="60"/>
      <c r="EO64" s="61"/>
      <c r="EP64" s="61"/>
      <c r="EQ64" s="61"/>
      <c r="ER64" s="62"/>
    </row>
    <row r="65" spans="2:148" ht="15" x14ac:dyDescent="0.2">
      <c r="B65" s="148" t="s">
        <v>116</v>
      </c>
      <c r="C65" s="151" t="s">
        <v>184</v>
      </c>
      <c r="D65" s="146"/>
      <c r="E65" s="146"/>
      <c r="F65" s="105" t="s">
        <v>141</v>
      </c>
      <c r="G65" s="144">
        <f t="shared" si="6"/>
        <v>10</v>
      </c>
      <c r="H65" s="82">
        <f t="shared" si="7"/>
        <v>2</v>
      </c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1"/>
      <c r="U65" s="61"/>
      <c r="V65" s="62"/>
      <c r="W65" s="63"/>
      <c r="X65" s="60"/>
      <c r="Y65" s="60"/>
      <c r="Z65" s="60"/>
      <c r="AA65" s="60"/>
      <c r="AB65" s="60"/>
      <c r="AC65" s="60"/>
      <c r="AD65" s="60"/>
      <c r="AE65" s="60"/>
      <c r="AF65" s="60"/>
      <c r="AG65" s="61"/>
      <c r="AH65" s="61"/>
      <c r="AI65" s="61"/>
      <c r="AJ65" s="62"/>
      <c r="AK65" s="123"/>
      <c r="AL65" s="121"/>
      <c r="AM65" s="121"/>
      <c r="AN65" s="121"/>
      <c r="AO65" s="60"/>
      <c r="AP65" s="60"/>
      <c r="AQ65" s="60"/>
      <c r="AR65" s="60"/>
      <c r="AS65" s="60"/>
      <c r="AT65" s="60"/>
      <c r="AU65" s="61"/>
      <c r="AV65" s="61"/>
      <c r="AW65" s="61"/>
      <c r="AX65" s="122"/>
      <c r="AY65" s="123"/>
      <c r="AZ65" s="121">
        <v>10</v>
      </c>
      <c r="BA65" s="121"/>
      <c r="BB65" s="121"/>
      <c r="BC65" s="60"/>
      <c r="BD65" s="60"/>
      <c r="BE65" s="60"/>
      <c r="BF65" s="60"/>
      <c r="BG65" s="60"/>
      <c r="BH65" s="60"/>
      <c r="BI65" s="61"/>
      <c r="BJ65" s="61"/>
      <c r="BK65" s="61"/>
      <c r="BL65" s="122">
        <v>2</v>
      </c>
      <c r="BM65" s="63"/>
      <c r="BN65" s="60"/>
      <c r="BO65" s="60"/>
      <c r="BP65" s="60"/>
      <c r="BQ65" s="60"/>
      <c r="BR65" s="60"/>
      <c r="BS65" s="60"/>
      <c r="BT65" s="106"/>
      <c r="BU65" s="60"/>
      <c r="BV65" s="60"/>
      <c r="BW65" s="61"/>
      <c r="BX65" s="61"/>
      <c r="BY65" s="61"/>
      <c r="BZ65" s="107"/>
      <c r="CA65" s="63"/>
      <c r="CB65" s="60"/>
      <c r="CC65" s="60"/>
      <c r="CD65" s="60"/>
      <c r="CE65" s="60"/>
      <c r="CF65" s="60"/>
      <c r="CG65" s="60"/>
      <c r="CH65" s="60"/>
      <c r="CI65" s="60"/>
      <c r="CJ65" s="60"/>
      <c r="CK65" s="61"/>
      <c r="CL65" s="61"/>
      <c r="CM65" s="61"/>
      <c r="CN65" s="62"/>
      <c r="CO65" s="63"/>
      <c r="CP65" s="60"/>
      <c r="CQ65" s="60"/>
      <c r="CR65" s="60"/>
      <c r="CS65" s="60"/>
      <c r="CT65" s="60"/>
      <c r="CU65" s="60"/>
      <c r="CV65" s="60"/>
      <c r="CW65" s="60"/>
      <c r="CX65" s="60"/>
      <c r="CY65" s="61"/>
      <c r="CZ65" s="61"/>
      <c r="DA65" s="61"/>
      <c r="DB65" s="62"/>
      <c r="DC65" s="63"/>
      <c r="DD65" s="60"/>
      <c r="DE65" s="60"/>
      <c r="DF65" s="60"/>
      <c r="DG65" s="60"/>
      <c r="DH65" s="60"/>
      <c r="DI65" s="60"/>
      <c r="DJ65" s="60"/>
      <c r="DK65" s="60"/>
      <c r="DL65" s="60"/>
      <c r="DM65" s="61"/>
      <c r="DN65" s="61"/>
      <c r="DO65" s="61"/>
      <c r="DP65" s="62"/>
      <c r="DQ65" s="63"/>
      <c r="DR65" s="60"/>
      <c r="DS65" s="60"/>
      <c r="DT65" s="60"/>
      <c r="DU65" s="60"/>
      <c r="DV65" s="60"/>
      <c r="DW65" s="60"/>
      <c r="DX65" s="60"/>
      <c r="DY65" s="60"/>
      <c r="DZ65" s="60"/>
      <c r="EA65" s="61"/>
      <c r="EB65" s="61"/>
      <c r="EC65" s="61"/>
      <c r="ED65" s="62"/>
      <c r="EE65" s="63"/>
      <c r="EF65" s="60"/>
      <c r="EG65" s="60"/>
      <c r="EH65" s="60"/>
      <c r="EI65" s="60"/>
      <c r="EJ65" s="60"/>
      <c r="EK65" s="60"/>
      <c r="EL65" s="60"/>
      <c r="EM65" s="60"/>
      <c r="EN65" s="60"/>
      <c r="EO65" s="61"/>
      <c r="EP65" s="61"/>
      <c r="EQ65" s="61"/>
      <c r="ER65" s="62"/>
    </row>
    <row r="66" spans="2:148" ht="15" x14ac:dyDescent="0.2">
      <c r="B66" s="148" t="s">
        <v>117</v>
      </c>
      <c r="C66" s="152" t="s">
        <v>185</v>
      </c>
      <c r="D66" s="153"/>
      <c r="E66" s="153"/>
      <c r="F66" s="154" t="s">
        <v>141</v>
      </c>
      <c r="G66" s="144">
        <f t="shared" si="6"/>
        <v>10</v>
      </c>
      <c r="H66" s="82">
        <f t="shared" si="7"/>
        <v>2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1"/>
      <c r="U66" s="61"/>
      <c r="V66" s="62"/>
      <c r="W66" s="63"/>
      <c r="X66" s="60"/>
      <c r="Y66" s="60"/>
      <c r="Z66" s="60"/>
      <c r="AA66" s="60"/>
      <c r="AB66" s="60"/>
      <c r="AC66" s="60"/>
      <c r="AD66" s="60"/>
      <c r="AE66" s="60"/>
      <c r="AF66" s="60"/>
      <c r="AG66" s="61"/>
      <c r="AH66" s="61"/>
      <c r="AI66" s="61"/>
      <c r="AJ66" s="62"/>
      <c r="AK66" s="123"/>
      <c r="AL66" s="121"/>
      <c r="AM66" s="121"/>
      <c r="AN66" s="121"/>
      <c r="AO66" s="60"/>
      <c r="AP66" s="60"/>
      <c r="AQ66" s="60"/>
      <c r="AR66" s="60"/>
      <c r="AS66" s="60"/>
      <c r="AT66" s="60"/>
      <c r="AU66" s="61"/>
      <c r="AV66" s="61"/>
      <c r="AW66" s="61"/>
      <c r="AX66" s="122"/>
      <c r="AY66" s="123"/>
      <c r="AZ66" s="121">
        <v>10</v>
      </c>
      <c r="BA66" s="121"/>
      <c r="BB66" s="121"/>
      <c r="BC66" s="60"/>
      <c r="BD66" s="60"/>
      <c r="BE66" s="60"/>
      <c r="BF66" s="60"/>
      <c r="BG66" s="60"/>
      <c r="BH66" s="60"/>
      <c r="BI66" s="61"/>
      <c r="BJ66" s="61"/>
      <c r="BK66" s="61"/>
      <c r="BL66" s="122">
        <v>2</v>
      </c>
      <c r="BM66" s="63"/>
      <c r="BN66" s="60"/>
      <c r="BO66" s="60"/>
      <c r="BP66" s="60"/>
      <c r="BQ66" s="60"/>
      <c r="BR66" s="60"/>
      <c r="BS66" s="60"/>
      <c r="BT66" s="60"/>
      <c r="BU66" s="60"/>
      <c r="BV66" s="60"/>
      <c r="BW66" s="61"/>
      <c r="BX66" s="61"/>
      <c r="BY66" s="61"/>
      <c r="BZ66" s="62"/>
      <c r="CA66" s="63"/>
      <c r="CB66" s="60"/>
      <c r="CC66" s="60"/>
      <c r="CD66" s="60"/>
      <c r="CE66" s="60"/>
      <c r="CF66" s="60"/>
      <c r="CG66" s="60"/>
      <c r="CH66" s="60"/>
      <c r="CI66" s="60"/>
      <c r="CJ66" s="60"/>
      <c r="CK66" s="61"/>
      <c r="CL66" s="61"/>
      <c r="CM66" s="61"/>
      <c r="CN66" s="62"/>
      <c r="CO66" s="63"/>
      <c r="CP66" s="60"/>
      <c r="CQ66" s="60"/>
      <c r="CR66" s="60"/>
      <c r="CS66" s="60"/>
      <c r="CT66" s="60"/>
      <c r="CU66" s="60"/>
      <c r="CV66" s="60"/>
      <c r="CW66" s="60"/>
      <c r="CX66" s="60"/>
      <c r="CY66" s="61"/>
      <c r="CZ66" s="61"/>
      <c r="DA66" s="61"/>
      <c r="DB66" s="62"/>
      <c r="DC66" s="63"/>
      <c r="DD66" s="60"/>
      <c r="DE66" s="60"/>
      <c r="DF66" s="60"/>
      <c r="DG66" s="60"/>
      <c r="DH66" s="60"/>
      <c r="DI66" s="60"/>
      <c r="DJ66" s="60"/>
      <c r="DK66" s="60"/>
      <c r="DL66" s="60"/>
      <c r="DM66" s="61"/>
      <c r="DN66" s="61"/>
      <c r="DO66" s="61"/>
      <c r="DP66" s="62"/>
      <c r="DQ66" s="63"/>
      <c r="DR66" s="60"/>
      <c r="DS66" s="60"/>
      <c r="DT66" s="60"/>
      <c r="DU66" s="60"/>
      <c r="DV66" s="60"/>
      <c r="DW66" s="60"/>
      <c r="DX66" s="60"/>
      <c r="DY66" s="60"/>
      <c r="DZ66" s="60"/>
      <c r="EA66" s="61"/>
      <c r="EB66" s="61"/>
      <c r="EC66" s="61"/>
      <c r="ED66" s="62"/>
      <c r="EE66" s="63"/>
      <c r="EF66" s="60"/>
      <c r="EG66" s="60"/>
      <c r="EH66" s="60"/>
      <c r="EI66" s="60"/>
      <c r="EJ66" s="60"/>
      <c r="EK66" s="60"/>
      <c r="EL66" s="60"/>
      <c r="EM66" s="60"/>
      <c r="EN66" s="60"/>
      <c r="EO66" s="61"/>
      <c r="EP66" s="61"/>
      <c r="EQ66" s="61"/>
      <c r="ER66" s="62"/>
    </row>
    <row r="67" spans="2:148" ht="15" x14ac:dyDescent="0.2">
      <c r="B67" s="148" t="s">
        <v>118</v>
      </c>
      <c r="C67" s="149" t="s">
        <v>186</v>
      </c>
      <c r="D67" s="150"/>
      <c r="E67" s="150"/>
      <c r="F67" s="105" t="s">
        <v>126</v>
      </c>
      <c r="G67" s="144">
        <f t="shared" si="6"/>
        <v>10</v>
      </c>
      <c r="H67" s="82">
        <f t="shared" si="7"/>
        <v>1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1"/>
      <c r="U67" s="61"/>
      <c r="V67" s="62"/>
      <c r="W67" s="63"/>
      <c r="X67" s="60"/>
      <c r="Y67" s="60"/>
      <c r="Z67" s="60"/>
      <c r="AA67" s="60"/>
      <c r="AB67" s="60"/>
      <c r="AC67" s="60"/>
      <c r="AD67" s="60"/>
      <c r="AE67" s="60"/>
      <c r="AF67" s="60"/>
      <c r="AG67" s="61"/>
      <c r="AH67" s="61"/>
      <c r="AI67" s="61"/>
      <c r="AJ67" s="62"/>
      <c r="AK67" s="123"/>
      <c r="AL67" s="121">
        <v>10</v>
      </c>
      <c r="AM67" s="121"/>
      <c r="AN67" s="121"/>
      <c r="AO67" s="60"/>
      <c r="AP67" s="60"/>
      <c r="AQ67" s="60"/>
      <c r="AR67" s="60"/>
      <c r="AS67" s="60"/>
      <c r="AT67" s="60"/>
      <c r="AU67" s="61"/>
      <c r="AV67" s="61"/>
      <c r="AW67" s="61"/>
      <c r="AX67" s="122">
        <v>1</v>
      </c>
      <c r="AY67" s="123"/>
      <c r="AZ67" s="121"/>
      <c r="BA67" s="126"/>
      <c r="BB67" s="126"/>
      <c r="BC67" s="60"/>
      <c r="BD67" s="60"/>
      <c r="BE67" s="60"/>
      <c r="BF67" s="60"/>
      <c r="BG67" s="60"/>
      <c r="BH67" s="60"/>
      <c r="BI67" s="61"/>
      <c r="BJ67" s="61"/>
      <c r="BK67" s="61"/>
      <c r="BL67" s="124"/>
      <c r="BM67" s="63"/>
      <c r="BN67" s="60"/>
      <c r="BO67" s="60"/>
      <c r="BP67" s="60"/>
      <c r="BQ67" s="60"/>
      <c r="BR67" s="60"/>
      <c r="BS67" s="60"/>
      <c r="BT67" s="60"/>
      <c r="BU67" s="60"/>
      <c r="BV67" s="60"/>
      <c r="BW67" s="61"/>
      <c r="BX67" s="61"/>
      <c r="BY67" s="61"/>
      <c r="BZ67" s="62"/>
      <c r="CA67" s="63"/>
      <c r="CB67" s="60"/>
      <c r="CC67" s="60"/>
      <c r="CD67" s="60"/>
      <c r="CE67" s="60"/>
      <c r="CF67" s="60"/>
      <c r="CG67" s="60"/>
      <c r="CH67" s="60"/>
      <c r="CI67" s="60"/>
      <c r="CJ67" s="60"/>
      <c r="CK67" s="61"/>
      <c r="CL67" s="61"/>
      <c r="CM67" s="61"/>
      <c r="CN67" s="62"/>
      <c r="CO67" s="63"/>
      <c r="CP67" s="60"/>
      <c r="CQ67" s="60"/>
      <c r="CR67" s="60"/>
      <c r="CS67" s="60"/>
      <c r="CT67" s="60"/>
      <c r="CU67" s="60"/>
      <c r="CV67" s="60"/>
      <c r="CW67" s="60"/>
      <c r="CX67" s="60"/>
      <c r="CY67" s="61"/>
      <c r="CZ67" s="61"/>
      <c r="DA67" s="61"/>
      <c r="DB67" s="62"/>
      <c r="DC67" s="63"/>
      <c r="DD67" s="60"/>
      <c r="DE67" s="60"/>
      <c r="DF67" s="60"/>
      <c r="DG67" s="60"/>
      <c r="DH67" s="60"/>
      <c r="DI67" s="60"/>
      <c r="DJ67" s="60"/>
      <c r="DK67" s="60"/>
      <c r="DL67" s="60"/>
      <c r="DM67" s="61"/>
      <c r="DN67" s="61"/>
      <c r="DO67" s="61"/>
      <c r="DP67" s="62"/>
      <c r="DQ67" s="63"/>
      <c r="DR67" s="60"/>
      <c r="DS67" s="60"/>
      <c r="DT67" s="60"/>
      <c r="DU67" s="60"/>
      <c r="DV67" s="60"/>
      <c r="DW67" s="60"/>
      <c r="DX67" s="60"/>
      <c r="DY67" s="60"/>
      <c r="DZ67" s="60"/>
      <c r="EA67" s="61"/>
      <c r="EB67" s="61"/>
      <c r="EC67" s="61"/>
      <c r="ED67" s="62"/>
      <c r="EE67" s="63"/>
      <c r="EF67" s="60"/>
      <c r="EG67" s="60"/>
      <c r="EH67" s="60"/>
      <c r="EI67" s="60"/>
      <c r="EJ67" s="60"/>
      <c r="EK67" s="60"/>
      <c r="EL67" s="60"/>
      <c r="EM67" s="60"/>
      <c r="EN67" s="60"/>
      <c r="EO67" s="61"/>
      <c r="EP67" s="61"/>
      <c r="EQ67" s="61"/>
      <c r="ER67" s="62"/>
    </row>
    <row r="68" spans="2:148" ht="15" x14ac:dyDescent="0.2">
      <c r="B68" s="148" t="s">
        <v>119</v>
      </c>
      <c r="C68" s="155" t="s">
        <v>187</v>
      </c>
      <c r="D68" s="156"/>
      <c r="E68" s="156"/>
      <c r="F68" s="156" t="s">
        <v>126</v>
      </c>
      <c r="G68" s="144">
        <f t="shared" si="6"/>
        <v>20</v>
      </c>
      <c r="H68" s="82">
        <f t="shared" si="7"/>
        <v>3</v>
      </c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1"/>
      <c r="U68" s="61"/>
      <c r="V68" s="62"/>
      <c r="W68" s="63"/>
      <c r="X68" s="60"/>
      <c r="Y68" s="60"/>
      <c r="Z68" s="60"/>
      <c r="AA68" s="60"/>
      <c r="AB68" s="60"/>
      <c r="AC68" s="60"/>
      <c r="AD68" s="60"/>
      <c r="AE68" s="60"/>
      <c r="AF68" s="60"/>
      <c r="AG68" s="61"/>
      <c r="AH68" s="61"/>
      <c r="AI68" s="61"/>
      <c r="AJ68" s="62"/>
      <c r="AK68" s="63"/>
      <c r="AL68" s="60"/>
      <c r="AM68" s="60"/>
      <c r="AN68" s="60"/>
      <c r="AO68" s="60"/>
      <c r="AP68" s="60"/>
      <c r="AQ68" s="60"/>
      <c r="AR68" s="60">
        <v>20</v>
      </c>
      <c r="AS68" s="60"/>
      <c r="AT68" s="60"/>
      <c r="AU68" s="61"/>
      <c r="AV68" s="61"/>
      <c r="AW68" s="61"/>
      <c r="AX68" s="122">
        <v>3</v>
      </c>
      <c r="AY68" s="63"/>
      <c r="AZ68" s="162"/>
      <c r="BA68" s="162"/>
      <c r="BB68" s="162"/>
      <c r="BC68" s="60"/>
      <c r="BD68" s="60"/>
      <c r="BE68" s="60"/>
      <c r="BF68" s="60"/>
      <c r="BG68" s="60"/>
      <c r="BH68" s="60"/>
      <c r="BI68" s="61"/>
      <c r="BJ68" s="61"/>
      <c r="BK68" s="61"/>
      <c r="BL68" s="124"/>
      <c r="BM68" s="63"/>
      <c r="BN68" s="60"/>
      <c r="BO68" s="60"/>
      <c r="BP68" s="60"/>
      <c r="BQ68" s="60"/>
      <c r="BR68" s="60"/>
      <c r="BS68" s="60"/>
      <c r="BT68" s="60"/>
      <c r="BU68" s="60"/>
      <c r="BV68" s="60"/>
      <c r="BW68" s="61"/>
      <c r="BX68" s="61"/>
      <c r="BY68" s="61"/>
      <c r="BZ68" s="62"/>
      <c r="CA68" s="63"/>
      <c r="CB68" s="60"/>
      <c r="CC68" s="60"/>
      <c r="CD68" s="60"/>
      <c r="CE68" s="60"/>
      <c r="CF68" s="60"/>
      <c r="CG68" s="60"/>
      <c r="CH68" s="60"/>
      <c r="CI68" s="60"/>
      <c r="CJ68" s="60"/>
      <c r="CK68" s="61"/>
      <c r="CL68" s="61"/>
      <c r="CM68" s="61"/>
      <c r="CN68" s="62"/>
      <c r="CO68" s="63"/>
      <c r="CP68" s="60"/>
      <c r="CQ68" s="60"/>
      <c r="CR68" s="60"/>
      <c r="CS68" s="60"/>
      <c r="CT68" s="60"/>
      <c r="CU68" s="60"/>
      <c r="CV68" s="60"/>
      <c r="CW68" s="60"/>
      <c r="CX68" s="60"/>
      <c r="CY68" s="61"/>
      <c r="CZ68" s="61"/>
      <c r="DA68" s="61"/>
      <c r="DB68" s="62"/>
      <c r="DC68" s="63"/>
      <c r="DD68" s="60"/>
      <c r="DE68" s="60"/>
      <c r="DF68" s="60"/>
      <c r="DG68" s="60"/>
      <c r="DH68" s="60"/>
      <c r="DI68" s="60"/>
      <c r="DJ68" s="60"/>
      <c r="DK68" s="60"/>
      <c r="DL68" s="60"/>
      <c r="DM68" s="61"/>
      <c r="DN68" s="61"/>
      <c r="DO68" s="61"/>
      <c r="DP68" s="62"/>
      <c r="DQ68" s="63"/>
      <c r="DR68" s="60"/>
      <c r="DS68" s="60"/>
      <c r="DT68" s="60"/>
      <c r="DU68" s="60"/>
      <c r="DV68" s="60"/>
      <c r="DW68" s="60"/>
      <c r="DX68" s="60"/>
      <c r="DY68" s="60"/>
      <c r="DZ68" s="60"/>
      <c r="EA68" s="61"/>
      <c r="EB68" s="61"/>
      <c r="EC68" s="61"/>
      <c r="ED68" s="62"/>
      <c r="EE68" s="63"/>
      <c r="EF68" s="60"/>
      <c r="EG68" s="60"/>
      <c r="EH68" s="60"/>
      <c r="EI68" s="60"/>
      <c r="EJ68" s="60"/>
      <c r="EK68" s="60"/>
      <c r="EL68" s="60"/>
      <c r="EM68" s="60"/>
      <c r="EN68" s="60"/>
      <c r="EO68" s="61"/>
      <c r="EP68" s="61"/>
      <c r="EQ68" s="61"/>
      <c r="ER68" s="62"/>
    </row>
    <row r="69" spans="2:148" ht="15.75" x14ac:dyDescent="0.25">
      <c r="B69" s="190" t="s">
        <v>18</v>
      </c>
      <c r="C69" s="191"/>
      <c r="D69" s="192"/>
      <c r="E69" s="192"/>
      <c r="F69" s="193"/>
      <c r="G69" s="46">
        <f>SUM(G59:G68)</f>
        <v>140</v>
      </c>
      <c r="H69" s="45">
        <f>SUM(H59:H68)</f>
        <v>21</v>
      </c>
      <c r="I69" s="34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9"/>
      <c r="W69" s="37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9"/>
      <c r="AK69" s="37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9"/>
      <c r="AY69" s="37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9"/>
      <c r="BM69" s="37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9"/>
      <c r="CA69" s="37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9"/>
      <c r="CO69" s="37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9"/>
      <c r="DC69" s="37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9"/>
      <c r="DQ69" s="37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9"/>
      <c r="EE69" s="37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9"/>
    </row>
    <row r="70" spans="2:148" ht="15.75" x14ac:dyDescent="0.25">
      <c r="B70" s="246" t="s">
        <v>171</v>
      </c>
      <c r="C70" s="247"/>
      <c r="D70" s="247"/>
      <c r="E70" s="247"/>
      <c r="F70" s="247"/>
      <c r="G70" s="247"/>
      <c r="H70" s="248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9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9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9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9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9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9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9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9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9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9"/>
    </row>
    <row r="71" spans="2:148" ht="15" x14ac:dyDescent="0.2">
      <c r="B71" s="148" t="s">
        <v>110</v>
      </c>
      <c r="C71" s="157" t="s">
        <v>188</v>
      </c>
      <c r="D71" s="156"/>
      <c r="E71" s="156"/>
      <c r="F71" s="156" t="s">
        <v>141</v>
      </c>
      <c r="G71" s="158">
        <f>SUM(I71:U71,W71:AI71,AK71:AW71,AY71:BK71,BM71:BY71,CA71:CM71,CO71:DA71,DC71:DO71,DQ71:EC71,EE71:EQ71)</f>
        <v>10</v>
      </c>
      <c r="H71" s="142">
        <f>SUM(V71,AJ71,AX71,BL71,BZ71,CN71,DB71,DP71,ED71,ER71)</f>
        <v>2</v>
      </c>
      <c r="I71" s="14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1"/>
      <c r="U71" s="61"/>
      <c r="V71" s="62"/>
      <c r="W71" s="63"/>
      <c r="X71" s="60"/>
      <c r="Y71" s="60"/>
      <c r="Z71" s="60"/>
      <c r="AA71" s="60"/>
      <c r="AB71" s="60"/>
      <c r="AC71" s="60"/>
      <c r="AD71" s="60"/>
      <c r="AE71" s="60"/>
      <c r="AF71" s="60"/>
      <c r="AG71" s="61"/>
      <c r="AH71" s="61"/>
      <c r="AI71" s="61"/>
      <c r="AJ71" s="62"/>
      <c r="AK71" s="63"/>
      <c r="AL71" s="60"/>
      <c r="AM71" s="60"/>
      <c r="AN71" s="60"/>
      <c r="AO71" s="60"/>
      <c r="AP71" s="60"/>
      <c r="AQ71" s="60"/>
      <c r="AR71" s="60"/>
      <c r="AS71" s="60"/>
      <c r="AT71" s="60"/>
      <c r="AU71" s="61"/>
      <c r="AV71" s="61"/>
      <c r="AW71" s="61"/>
      <c r="AX71" s="122"/>
      <c r="AY71" s="63"/>
      <c r="AZ71" s="60">
        <v>10</v>
      </c>
      <c r="BA71" s="60"/>
      <c r="BB71" s="60"/>
      <c r="BC71" s="60"/>
      <c r="BD71" s="60"/>
      <c r="BE71" s="60"/>
      <c r="BF71" s="60"/>
      <c r="BG71" s="60"/>
      <c r="BH71" s="60"/>
      <c r="BI71" s="61"/>
      <c r="BJ71" s="61"/>
      <c r="BK71" s="61"/>
      <c r="BL71" s="122">
        <v>2</v>
      </c>
      <c r="BM71" s="63"/>
      <c r="BN71" s="60"/>
      <c r="BO71" s="60"/>
      <c r="BP71" s="60"/>
      <c r="BQ71" s="60"/>
      <c r="BR71" s="60"/>
      <c r="BS71" s="60"/>
      <c r="BT71" s="60"/>
      <c r="BU71" s="60"/>
      <c r="BV71" s="60"/>
      <c r="BW71" s="61"/>
      <c r="BX71" s="61"/>
      <c r="BY71" s="61"/>
      <c r="BZ71" s="62"/>
      <c r="CA71" s="63"/>
      <c r="CB71" s="60"/>
      <c r="CC71" s="60"/>
      <c r="CD71" s="60"/>
      <c r="CE71" s="60"/>
      <c r="CF71" s="60"/>
      <c r="CG71" s="60"/>
      <c r="CH71" s="60"/>
      <c r="CI71" s="60"/>
      <c r="CJ71" s="60"/>
      <c r="CK71" s="61"/>
      <c r="CL71" s="61"/>
      <c r="CM71" s="61"/>
      <c r="CN71" s="62"/>
      <c r="CO71" s="63"/>
      <c r="CP71" s="60"/>
      <c r="CQ71" s="60"/>
      <c r="CR71" s="60"/>
      <c r="CS71" s="60"/>
      <c r="CT71" s="60"/>
      <c r="CU71" s="60"/>
      <c r="CV71" s="60"/>
      <c r="CW71" s="60"/>
      <c r="CX71" s="60"/>
      <c r="CY71" s="61"/>
      <c r="CZ71" s="61"/>
      <c r="DA71" s="61"/>
      <c r="DB71" s="62"/>
      <c r="DC71" s="63"/>
      <c r="DD71" s="60"/>
      <c r="DE71" s="60"/>
      <c r="DF71" s="60"/>
      <c r="DG71" s="60"/>
      <c r="DH71" s="60"/>
      <c r="DI71" s="60"/>
      <c r="DJ71" s="60"/>
      <c r="DK71" s="60"/>
      <c r="DL71" s="60"/>
      <c r="DM71" s="61"/>
      <c r="DN71" s="61"/>
      <c r="DO71" s="61"/>
      <c r="DP71" s="62"/>
      <c r="DQ71" s="63"/>
      <c r="DR71" s="60"/>
      <c r="DS71" s="60"/>
      <c r="DT71" s="60"/>
      <c r="DU71" s="60"/>
      <c r="DV71" s="60"/>
      <c r="DW71" s="60"/>
      <c r="DX71" s="60"/>
      <c r="DY71" s="60"/>
      <c r="DZ71" s="60"/>
      <c r="EA71" s="61"/>
      <c r="EB71" s="61"/>
      <c r="EC71" s="61"/>
      <c r="ED71" s="62"/>
      <c r="EE71" s="63"/>
      <c r="EF71" s="60"/>
      <c r="EG71" s="60"/>
      <c r="EH71" s="60"/>
      <c r="EI71" s="60"/>
      <c r="EJ71" s="60"/>
      <c r="EK71" s="60"/>
      <c r="EL71" s="60"/>
      <c r="EM71" s="60"/>
      <c r="EN71" s="60"/>
      <c r="EO71" s="61"/>
      <c r="EP71" s="61"/>
      <c r="EQ71" s="61"/>
      <c r="ER71" s="62"/>
    </row>
    <row r="72" spans="2:148" ht="15" x14ac:dyDescent="0.2">
      <c r="B72" s="148" t="s">
        <v>111</v>
      </c>
      <c r="C72" s="159" t="s">
        <v>189</v>
      </c>
      <c r="D72" s="156" t="s">
        <v>126</v>
      </c>
      <c r="E72" s="156"/>
      <c r="F72" s="156"/>
      <c r="G72" s="158">
        <f t="shared" ref="G72:G80" si="8">SUM(I72:U72,W72:AI72,AK72:AW72,AY72:BK72,BM72:BY72,CA72:CM72,CO72:DA72,DC72:DO72,DQ72:EC72,EE72:EQ72)</f>
        <v>20</v>
      </c>
      <c r="H72" s="142">
        <f t="shared" ref="H72:H80" si="9">SUM(V72,AJ72,AX72,BL72,BZ72,CN72,DB72,DP72,ED72,ER72)</f>
        <v>2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1"/>
      <c r="U72" s="61"/>
      <c r="V72" s="62"/>
      <c r="W72" s="63"/>
      <c r="X72" s="60"/>
      <c r="Y72" s="60"/>
      <c r="Z72" s="60"/>
      <c r="AA72" s="60"/>
      <c r="AB72" s="60"/>
      <c r="AC72" s="60"/>
      <c r="AD72" s="60"/>
      <c r="AE72" s="60"/>
      <c r="AF72" s="60"/>
      <c r="AG72" s="61"/>
      <c r="AH72" s="61"/>
      <c r="AI72" s="61"/>
      <c r="AJ72" s="62"/>
      <c r="AK72" s="63">
        <v>20</v>
      </c>
      <c r="AL72" s="60"/>
      <c r="AM72" s="60"/>
      <c r="AN72" s="60"/>
      <c r="AO72" s="60"/>
      <c r="AP72" s="60"/>
      <c r="AQ72" s="60"/>
      <c r="AR72" s="60"/>
      <c r="AS72" s="60"/>
      <c r="AT72" s="60"/>
      <c r="AU72" s="61"/>
      <c r="AV72" s="61"/>
      <c r="AW72" s="61"/>
      <c r="AX72" s="122">
        <v>2</v>
      </c>
      <c r="AY72" s="63"/>
      <c r="AZ72" s="60"/>
      <c r="BA72" s="60"/>
      <c r="BB72" s="60"/>
      <c r="BC72" s="60"/>
      <c r="BD72" s="60"/>
      <c r="BE72" s="60"/>
      <c r="BF72" s="60"/>
      <c r="BG72" s="60"/>
      <c r="BH72" s="60"/>
      <c r="BI72" s="61"/>
      <c r="BJ72" s="61"/>
      <c r="BK72" s="61"/>
      <c r="BL72" s="122"/>
      <c r="BM72" s="63"/>
      <c r="BN72" s="60"/>
      <c r="BO72" s="60"/>
      <c r="BP72" s="60"/>
      <c r="BQ72" s="60"/>
      <c r="BR72" s="60"/>
      <c r="BS72" s="60"/>
      <c r="BT72" s="60"/>
      <c r="BU72" s="60"/>
      <c r="BV72" s="60"/>
      <c r="BW72" s="61"/>
      <c r="BX72" s="61"/>
      <c r="BY72" s="61"/>
      <c r="BZ72" s="62"/>
      <c r="CA72" s="63"/>
      <c r="CB72" s="60"/>
      <c r="CC72" s="60"/>
      <c r="CD72" s="60"/>
      <c r="CE72" s="60"/>
      <c r="CF72" s="60"/>
      <c r="CG72" s="60"/>
      <c r="CH72" s="60"/>
      <c r="CI72" s="60"/>
      <c r="CJ72" s="60"/>
      <c r="CK72" s="61"/>
      <c r="CL72" s="61"/>
      <c r="CM72" s="61"/>
      <c r="CN72" s="62"/>
      <c r="CO72" s="63"/>
      <c r="CP72" s="60"/>
      <c r="CQ72" s="60"/>
      <c r="CR72" s="60"/>
      <c r="CS72" s="60"/>
      <c r="CT72" s="60"/>
      <c r="CU72" s="60"/>
      <c r="CV72" s="60"/>
      <c r="CW72" s="60"/>
      <c r="CX72" s="60"/>
      <c r="CY72" s="61"/>
      <c r="CZ72" s="61"/>
      <c r="DA72" s="61"/>
      <c r="DB72" s="62"/>
      <c r="DC72" s="63"/>
      <c r="DD72" s="60"/>
      <c r="DE72" s="60"/>
      <c r="DF72" s="60"/>
      <c r="DG72" s="60"/>
      <c r="DH72" s="60"/>
      <c r="DI72" s="60"/>
      <c r="DJ72" s="60"/>
      <c r="DK72" s="60"/>
      <c r="DL72" s="60"/>
      <c r="DM72" s="61"/>
      <c r="DN72" s="61"/>
      <c r="DO72" s="61"/>
      <c r="DP72" s="62"/>
      <c r="DQ72" s="63"/>
      <c r="DR72" s="60"/>
      <c r="DS72" s="60"/>
      <c r="DT72" s="60"/>
      <c r="DU72" s="60"/>
      <c r="DV72" s="60"/>
      <c r="DW72" s="60"/>
      <c r="DX72" s="60"/>
      <c r="DY72" s="60"/>
      <c r="DZ72" s="60"/>
      <c r="EA72" s="61"/>
      <c r="EB72" s="61"/>
      <c r="EC72" s="61"/>
      <c r="ED72" s="62"/>
      <c r="EE72" s="63"/>
      <c r="EF72" s="60"/>
      <c r="EG72" s="60"/>
      <c r="EH72" s="60"/>
      <c r="EI72" s="60"/>
      <c r="EJ72" s="60"/>
      <c r="EK72" s="60"/>
      <c r="EL72" s="60"/>
      <c r="EM72" s="60"/>
      <c r="EN72" s="60"/>
      <c r="EO72" s="61"/>
      <c r="EP72" s="61"/>
      <c r="EQ72" s="61"/>
      <c r="ER72" s="62"/>
    </row>
    <row r="73" spans="2:148" ht="15" x14ac:dyDescent="0.2">
      <c r="B73" s="148" t="s">
        <v>112</v>
      </c>
      <c r="C73" s="159" t="s">
        <v>190</v>
      </c>
      <c r="D73" s="156" t="s">
        <v>126</v>
      </c>
      <c r="E73" s="156"/>
      <c r="F73" s="156"/>
      <c r="G73" s="158">
        <f t="shared" si="8"/>
        <v>10</v>
      </c>
      <c r="H73" s="142">
        <f t="shared" si="9"/>
        <v>2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1"/>
      <c r="V73" s="62"/>
      <c r="W73" s="63"/>
      <c r="X73" s="60"/>
      <c r="Y73" s="60"/>
      <c r="Z73" s="60"/>
      <c r="AA73" s="60"/>
      <c r="AB73" s="60"/>
      <c r="AC73" s="60"/>
      <c r="AD73" s="60"/>
      <c r="AE73" s="60"/>
      <c r="AF73" s="60"/>
      <c r="AG73" s="61"/>
      <c r="AH73" s="61"/>
      <c r="AI73" s="61"/>
      <c r="AJ73" s="62"/>
      <c r="AK73" s="63">
        <v>10</v>
      </c>
      <c r="AL73" s="60"/>
      <c r="AM73" s="60"/>
      <c r="AN73" s="60"/>
      <c r="AO73" s="60"/>
      <c r="AP73" s="60"/>
      <c r="AQ73" s="60"/>
      <c r="AR73" s="60"/>
      <c r="AS73" s="60"/>
      <c r="AT73" s="60"/>
      <c r="AU73" s="61"/>
      <c r="AV73" s="61"/>
      <c r="AW73" s="61"/>
      <c r="AX73" s="122">
        <v>2</v>
      </c>
      <c r="AY73" s="63"/>
      <c r="AZ73" s="60"/>
      <c r="BA73" s="60"/>
      <c r="BB73" s="60"/>
      <c r="BC73" s="60"/>
      <c r="BD73" s="60"/>
      <c r="BE73" s="60"/>
      <c r="BF73" s="60"/>
      <c r="BG73" s="60"/>
      <c r="BH73" s="60"/>
      <c r="BI73" s="61"/>
      <c r="BJ73" s="61"/>
      <c r="BK73" s="61"/>
      <c r="BL73" s="122"/>
      <c r="BM73" s="63"/>
      <c r="BN73" s="60"/>
      <c r="BO73" s="60"/>
      <c r="BP73" s="60"/>
      <c r="BQ73" s="60"/>
      <c r="BR73" s="60"/>
      <c r="BS73" s="60"/>
      <c r="BT73" s="60"/>
      <c r="BU73" s="60"/>
      <c r="BV73" s="60"/>
      <c r="BW73" s="61"/>
      <c r="BX73" s="61"/>
      <c r="BY73" s="61"/>
      <c r="BZ73" s="62"/>
      <c r="CA73" s="63"/>
      <c r="CB73" s="60"/>
      <c r="CC73" s="60"/>
      <c r="CD73" s="60"/>
      <c r="CE73" s="60"/>
      <c r="CF73" s="60"/>
      <c r="CG73" s="60"/>
      <c r="CH73" s="60"/>
      <c r="CI73" s="60"/>
      <c r="CJ73" s="60"/>
      <c r="CK73" s="61"/>
      <c r="CL73" s="61"/>
      <c r="CM73" s="61"/>
      <c r="CN73" s="62"/>
      <c r="CO73" s="63"/>
      <c r="CP73" s="60"/>
      <c r="CQ73" s="60"/>
      <c r="CR73" s="60"/>
      <c r="CS73" s="60"/>
      <c r="CT73" s="60"/>
      <c r="CU73" s="60"/>
      <c r="CV73" s="60"/>
      <c r="CW73" s="60"/>
      <c r="CX73" s="60"/>
      <c r="CY73" s="61"/>
      <c r="CZ73" s="61"/>
      <c r="DA73" s="61"/>
      <c r="DB73" s="62"/>
      <c r="DC73" s="63"/>
      <c r="DD73" s="60"/>
      <c r="DE73" s="60"/>
      <c r="DF73" s="60"/>
      <c r="DG73" s="60"/>
      <c r="DH73" s="60"/>
      <c r="DI73" s="60"/>
      <c r="DJ73" s="60"/>
      <c r="DK73" s="60"/>
      <c r="DL73" s="60"/>
      <c r="DM73" s="61"/>
      <c r="DN73" s="61"/>
      <c r="DO73" s="61"/>
      <c r="DP73" s="62"/>
      <c r="DQ73" s="63"/>
      <c r="DR73" s="60"/>
      <c r="DS73" s="60"/>
      <c r="DT73" s="60"/>
      <c r="DU73" s="60"/>
      <c r="DV73" s="60"/>
      <c r="DW73" s="60"/>
      <c r="DX73" s="60"/>
      <c r="DY73" s="60"/>
      <c r="DZ73" s="60"/>
      <c r="EA73" s="61"/>
      <c r="EB73" s="61"/>
      <c r="EC73" s="61"/>
      <c r="ED73" s="62"/>
      <c r="EE73" s="63"/>
      <c r="EF73" s="60"/>
      <c r="EG73" s="60"/>
      <c r="EH73" s="60"/>
      <c r="EI73" s="60"/>
      <c r="EJ73" s="60"/>
      <c r="EK73" s="60"/>
      <c r="EL73" s="60"/>
      <c r="EM73" s="60"/>
      <c r="EN73" s="60"/>
      <c r="EO73" s="61"/>
      <c r="EP73" s="61"/>
      <c r="EQ73" s="61"/>
      <c r="ER73" s="62"/>
    </row>
    <row r="74" spans="2:148" ht="15" x14ac:dyDescent="0.2">
      <c r="B74" s="148" t="s">
        <v>113</v>
      </c>
      <c r="C74" s="159" t="s">
        <v>190</v>
      </c>
      <c r="D74" s="156"/>
      <c r="E74" s="156"/>
      <c r="F74" s="156" t="s">
        <v>126</v>
      </c>
      <c r="G74" s="158">
        <f t="shared" si="8"/>
        <v>10</v>
      </c>
      <c r="H74" s="142">
        <f t="shared" si="9"/>
        <v>2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1"/>
      <c r="U74" s="61"/>
      <c r="V74" s="62"/>
      <c r="W74" s="63"/>
      <c r="X74" s="60"/>
      <c r="Y74" s="60"/>
      <c r="Z74" s="60"/>
      <c r="AA74" s="60"/>
      <c r="AB74" s="60"/>
      <c r="AC74" s="60"/>
      <c r="AD74" s="60"/>
      <c r="AE74" s="60"/>
      <c r="AF74" s="60"/>
      <c r="AG74" s="61"/>
      <c r="AH74" s="61"/>
      <c r="AI74" s="61"/>
      <c r="AJ74" s="62"/>
      <c r="AK74" s="63"/>
      <c r="AL74" s="60">
        <v>10</v>
      </c>
      <c r="AM74" s="60"/>
      <c r="AN74" s="60"/>
      <c r="AO74" s="60"/>
      <c r="AP74" s="60"/>
      <c r="AQ74" s="60"/>
      <c r="AR74" s="60"/>
      <c r="AS74" s="60"/>
      <c r="AT74" s="60"/>
      <c r="AU74" s="61"/>
      <c r="AV74" s="61"/>
      <c r="AW74" s="61"/>
      <c r="AX74" s="122">
        <v>2</v>
      </c>
      <c r="AY74" s="63"/>
      <c r="AZ74" s="60"/>
      <c r="BA74" s="60"/>
      <c r="BB74" s="60"/>
      <c r="BC74" s="60"/>
      <c r="BD74" s="60"/>
      <c r="BE74" s="60"/>
      <c r="BF74" s="60"/>
      <c r="BG74" s="60"/>
      <c r="BH74" s="60"/>
      <c r="BI74" s="61"/>
      <c r="BJ74" s="61"/>
      <c r="BK74" s="61"/>
      <c r="BL74" s="122"/>
      <c r="BM74" s="63"/>
      <c r="BN74" s="60"/>
      <c r="BO74" s="60"/>
      <c r="BP74" s="60"/>
      <c r="BQ74" s="60"/>
      <c r="BR74" s="60"/>
      <c r="BS74" s="60"/>
      <c r="BT74" s="60"/>
      <c r="BU74" s="60"/>
      <c r="BV74" s="60"/>
      <c r="BW74" s="61"/>
      <c r="BX74" s="61"/>
      <c r="BY74" s="61"/>
      <c r="BZ74" s="62"/>
      <c r="CA74" s="63"/>
      <c r="CB74" s="60"/>
      <c r="CC74" s="60"/>
      <c r="CD74" s="60"/>
      <c r="CE74" s="60"/>
      <c r="CF74" s="60"/>
      <c r="CG74" s="60"/>
      <c r="CH74" s="60"/>
      <c r="CI74" s="60"/>
      <c r="CJ74" s="60"/>
      <c r="CK74" s="61"/>
      <c r="CL74" s="61"/>
      <c r="CM74" s="61"/>
      <c r="CN74" s="62"/>
      <c r="CO74" s="63"/>
      <c r="CP74" s="60"/>
      <c r="CQ74" s="60"/>
      <c r="CR74" s="60"/>
      <c r="CS74" s="60"/>
      <c r="CT74" s="60"/>
      <c r="CU74" s="60"/>
      <c r="CV74" s="60"/>
      <c r="CW74" s="60"/>
      <c r="CX74" s="60"/>
      <c r="CY74" s="61"/>
      <c r="CZ74" s="61"/>
      <c r="DA74" s="61"/>
      <c r="DB74" s="62"/>
      <c r="DC74" s="63"/>
      <c r="DD74" s="60"/>
      <c r="DE74" s="60"/>
      <c r="DF74" s="60"/>
      <c r="DG74" s="60"/>
      <c r="DH74" s="60"/>
      <c r="DI74" s="60"/>
      <c r="DJ74" s="60"/>
      <c r="DK74" s="60"/>
      <c r="DL74" s="60"/>
      <c r="DM74" s="61"/>
      <c r="DN74" s="61"/>
      <c r="DO74" s="61"/>
      <c r="DP74" s="62"/>
      <c r="DQ74" s="63"/>
      <c r="DR74" s="60"/>
      <c r="DS74" s="60"/>
      <c r="DT74" s="60"/>
      <c r="DU74" s="60"/>
      <c r="DV74" s="60"/>
      <c r="DW74" s="60"/>
      <c r="DX74" s="60"/>
      <c r="DY74" s="60"/>
      <c r="DZ74" s="60"/>
      <c r="EA74" s="61"/>
      <c r="EB74" s="61"/>
      <c r="EC74" s="61"/>
      <c r="ED74" s="62"/>
      <c r="EE74" s="63"/>
      <c r="EF74" s="60"/>
      <c r="EG74" s="60"/>
      <c r="EH74" s="60"/>
      <c r="EI74" s="60"/>
      <c r="EJ74" s="60"/>
      <c r="EK74" s="60"/>
      <c r="EL74" s="60"/>
      <c r="EM74" s="60"/>
      <c r="EN74" s="60"/>
      <c r="EO74" s="61"/>
      <c r="EP74" s="61"/>
      <c r="EQ74" s="61"/>
      <c r="ER74" s="62"/>
    </row>
    <row r="75" spans="2:148" ht="15" x14ac:dyDescent="0.2">
      <c r="B75" s="148" t="s">
        <v>114</v>
      </c>
      <c r="C75" s="159" t="s">
        <v>191</v>
      </c>
      <c r="D75" s="156"/>
      <c r="E75" s="156"/>
      <c r="F75" s="156" t="s">
        <v>141</v>
      </c>
      <c r="G75" s="158">
        <f t="shared" si="8"/>
        <v>10</v>
      </c>
      <c r="H75" s="142">
        <f t="shared" si="9"/>
        <v>2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/>
      <c r="U75" s="61"/>
      <c r="V75" s="62"/>
      <c r="W75" s="63"/>
      <c r="X75" s="60"/>
      <c r="Y75" s="60"/>
      <c r="Z75" s="60"/>
      <c r="AA75" s="60"/>
      <c r="AB75" s="60"/>
      <c r="AC75" s="60"/>
      <c r="AD75" s="60"/>
      <c r="AE75" s="60"/>
      <c r="AF75" s="60"/>
      <c r="AG75" s="61"/>
      <c r="AH75" s="61"/>
      <c r="AI75" s="61"/>
      <c r="AJ75" s="62"/>
      <c r="AK75" s="63"/>
      <c r="AL75" s="60"/>
      <c r="AM75" s="60"/>
      <c r="AN75" s="60"/>
      <c r="AO75" s="60"/>
      <c r="AP75" s="60"/>
      <c r="AQ75" s="60"/>
      <c r="AR75" s="60"/>
      <c r="AS75" s="60"/>
      <c r="AT75" s="60"/>
      <c r="AU75" s="61"/>
      <c r="AV75" s="61"/>
      <c r="AW75" s="61"/>
      <c r="AX75" s="122"/>
      <c r="AY75" s="63"/>
      <c r="AZ75" s="60">
        <v>10</v>
      </c>
      <c r="BA75" s="60"/>
      <c r="BB75" s="60"/>
      <c r="BC75" s="60"/>
      <c r="BD75" s="60"/>
      <c r="BE75" s="60"/>
      <c r="BF75" s="60"/>
      <c r="BG75" s="60"/>
      <c r="BH75" s="60"/>
      <c r="BI75" s="61"/>
      <c r="BJ75" s="61"/>
      <c r="BK75" s="61"/>
      <c r="BL75" s="122">
        <v>2</v>
      </c>
      <c r="BM75" s="63"/>
      <c r="BN75" s="60"/>
      <c r="BO75" s="60"/>
      <c r="BP75" s="60"/>
      <c r="BQ75" s="60"/>
      <c r="BR75" s="60"/>
      <c r="BS75" s="60"/>
      <c r="BT75" s="60"/>
      <c r="BU75" s="60"/>
      <c r="BV75" s="60"/>
      <c r="BW75" s="61"/>
      <c r="BX75" s="61"/>
      <c r="BY75" s="61"/>
      <c r="BZ75" s="62"/>
      <c r="CA75" s="63"/>
      <c r="CB75" s="60"/>
      <c r="CC75" s="60"/>
      <c r="CD75" s="60"/>
      <c r="CE75" s="60"/>
      <c r="CF75" s="60"/>
      <c r="CG75" s="60"/>
      <c r="CH75" s="60"/>
      <c r="CI75" s="60"/>
      <c r="CJ75" s="60"/>
      <c r="CK75" s="61"/>
      <c r="CL75" s="61"/>
      <c r="CM75" s="61"/>
      <c r="CN75" s="62"/>
      <c r="CO75" s="63"/>
      <c r="CP75" s="60"/>
      <c r="CQ75" s="60"/>
      <c r="CR75" s="60"/>
      <c r="CS75" s="60"/>
      <c r="CT75" s="60"/>
      <c r="CU75" s="60"/>
      <c r="CV75" s="60"/>
      <c r="CW75" s="60"/>
      <c r="CX75" s="60"/>
      <c r="CY75" s="61"/>
      <c r="CZ75" s="61"/>
      <c r="DA75" s="61"/>
      <c r="DB75" s="62"/>
      <c r="DC75" s="63"/>
      <c r="DD75" s="60"/>
      <c r="DE75" s="60"/>
      <c r="DF75" s="60"/>
      <c r="DG75" s="60"/>
      <c r="DH75" s="60"/>
      <c r="DI75" s="60"/>
      <c r="DJ75" s="60"/>
      <c r="DK75" s="60"/>
      <c r="DL75" s="60"/>
      <c r="DM75" s="61"/>
      <c r="DN75" s="61"/>
      <c r="DO75" s="61"/>
      <c r="DP75" s="62"/>
      <c r="DQ75" s="63"/>
      <c r="DR75" s="60"/>
      <c r="DS75" s="60"/>
      <c r="DT75" s="60"/>
      <c r="DU75" s="60"/>
      <c r="DV75" s="60"/>
      <c r="DW75" s="60"/>
      <c r="DX75" s="60"/>
      <c r="DY75" s="60"/>
      <c r="DZ75" s="60"/>
      <c r="EA75" s="61"/>
      <c r="EB75" s="61"/>
      <c r="EC75" s="61"/>
      <c r="ED75" s="62"/>
      <c r="EE75" s="63"/>
      <c r="EF75" s="60"/>
      <c r="EG75" s="60"/>
      <c r="EH75" s="60"/>
      <c r="EI75" s="60"/>
      <c r="EJ75" s="60"/>
      <c r="EK75" s="60"/>
      <c r="EL75" s="60"/>
      <c r="EM75" s="60"/>
      <c r="EN75" s="60"/>
      <c r="EO75" s="61"/>
      <c r="EP75" s="61"/>
      <c r="EQ75" s="61"/>
      <c r="ER75" s="62"/>
    </row>
    <row r="76" spans="2:148" ht="15" x14ac:dyDescent="0.2">
      <c r="B76" s="148" t="s">
        <v>115</v>
      </c>
      <c r="C76" s="160" t="s">
        <v>192</v>
      </c>
      <c r="D76" s="156"/>
      <c r="E76" s="156"/>
      <c r="F76" s="156" t="s">
        <v>141</v>
      </c>
      <c r="G76" s="158">
        <f t="shared" si="8"/>
        <v>20</v>
      </c>
      <c r="H76" s="142">
        <f t="shared" si="9"/>
        <v>3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1"/>
      <c r="U76" s="61"/>
      <c r="V76" s="62"/>
      <c r="W76" s="63"/>
      <c r="X76" s="60"/>
      <c r="Y76" s="60"/>
      <c r="Z76" s="60"/>
      <c r="AA76" s="60"/>
      <c r="AB76" s="60"/>
      <c r="AC76" s="60"/>
      <c r="AD76" s="60"/>
      <c r="AE76" s="60"/>
      <c r="AF76" s="60"/>
      <c r="AG76" s="61"/>
      <c r="AH76" s="61"/>
      <c r="AI76" s="61"/>
      <c r="AJ76" s="62"/>
      <c r="AK76" s="63"/>
      <c r="AL76" s="60"/>
      <c r="AM76" s="60"/>
      <c r="AN76" s="60"/>
      <c r="AO76" s="60"/>
      <c r="AP76" s="60"/>
      <c r="AQ76" s="60"/>
      <c r="AR76" s="60"/>
      <c r="AS76" s="60"/>
      <c r="AT76" s="60"/>
      <c r="AU76" s="61"/>
      <c r="AV76" s="61"/>
      <c r="AW76" s="61"/>
      <c r="AX76" s="122"/>
      <c r="AY76" s="63">
        <v>20</v>
      </c>
      <c r="AZ76" s="60"/>
      <c r="BA76" s="60"/>
      <c r="BB76" s="60"/>
      <c r="BC76" s="60"/>
      <c r="BD76" s="60"/>
      <c r="BE76" s="60"/>
      <c r="BF76" s="60"/>
      <c r="BG76" s="60"/>
      <c r="BH76" s="60"/>
      <c r="BI76" s="61"/>
      <c r="BJ76" s="61"/>
      <c r="BK76" s="61"/>
      <c r="BL76" s="122">
        <v>3</v>
      </c>
      <c r="BM76" s="63"/>
      <c r="BN76" s="60"/>
      <c r="BO76" s="60"/>
      <c r="BP76" s="60"/>
      <c r="BQ76" s="60"/>
      <c r="BR76" s="60"/>
      <c r="BS76" s="60"/>
      <c r="BT76" s="60"/>
      <c r="BU76" s="60"/>
      <c r="BV76" s="60"/>
      <c r="BW76" s="61"/>
      <c r="BX76" s="61"/>
      <c r="BY76" s="61"/>
      <c r="BZ76" s="62"/>
      <c r="CA76" s="63"/>
      <c r="CB76" s="60"/>
      <c r="CC76" s="60"/>
      <c r="CD76" s="60"/>
      <c r="CE76" s="60"/>
      <c r="CF76" s="60"/>
      <c r="CG76" s="60"/>
      <c r="CH76" s="60"/>
      <c r="CI76" s="60"/>
      <c r="CJ76" s="60"/>
      <c r="CK76" s="61"/>
      <c r="CL76" s="61"/>
      <c r="CM76" s="61"/>
      <c r="CN76" s="62"/>
      <c r="CO76" s="63"/>
      <c r="CP76" s="60"/>
      <c r="CQ76" s="60"/>
      <c r="CR76" s="60"/>
      <c r="CS76" s="60"/>
      <c r="CT76" s="60"/>
      <c r="CU76" s="60"/>
      <c r="CV76" s="60"/>
      <c r="CW76" s="60"/>
      <c r="CX76" s="60"/>
      <c r="CY76" s="61"/>
      <c r="CZ76" s="61"/>
      <c r="DA76" s="61"/>
      <c r="DB76" s="62"/>
      <c r="DC76" s="63"/>
      <c r="DD76" s="60"/>
      <c r="DE76" s="60"/>
      <c r="DF76" s="60"/>
      <c r="DG76" s="60"/>
      <c r="DH76" s="60"/>
      <c r="DI76" s="60"/>
      <c r="DJ76" s="60"/>
      <c r="DK76" s="60"/>
      <c r="DL76" s="60"/>
      <c r="DM76" s="61"/>
      <c r="DN76" s="61"/>
      <c r="DO76" s="61"/>
      <c r="DP76" s="62"/>
      <c r="DQ76" s="63"/>
      <c r="DR76" s="60"/>
      <c r="DS76" s="60"/>
      <c r="DT76" s="60"/>
      <c r="DU76" s="60"/>
      <c r="DV76" s="60"/>
      <c r="DW76" s="60"/>
      <c r="DX76" s="60"/>
      <c r="DY76" s="60"/>
      <c r="DZ76" s="60"/>
      <c r="EA76" s="61"/>
      <c r="EB76" s="61"/>
      <c r="EC76" s="61"/>
      <c r="ED76" s="62"/>
      <c r="EE76" s="63"/>
      <c r="EF76" s="60"/>
      <c r="EG76" s="60"/>
      <c r="EH76" s="60"/>
      <c r="EI76" s="60"/>
      <c r="EJ76" s="60"/>
      <c r="EK76" s="60"/>
      <c r="EL76" s="60"/>
      <c r="EM76" s="60"/>
      <c r="EN76" s="60"/>
      <c r="EO76" s="61"/>
      <c r="EP76" s="61"/>
      <c r="EQ76" s="61"/>
      <c r="ER76" s="62"/>
    </row>
    <row r="77" spans="2:148" ht="15" x14ac:dyDescent="0.2">
      <c r="B77" s="148" t="s">
        <v>116</v>
      </c>
      <c r="C77" s="161" t="s">
        <v>193</v>
      </c>
      <c r="D77" s="156"/>
      <c r="E77" s="156"/>
      <c r="F77" s="156" t="s">
        <v>141</v>
      </c>
      <c r="G77" s="158">
        <f t="shared" si="8"/>
        <v>20</v>
      </c>
      <c r="H77" s="142">
        <f t="shared" si="9"/>
        <v>2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1"/>
      <c r="U77" s="61"/>
      <c r="V77" s="62"/>
      <c r="W77" s="63"/>
      <c r="X77" s="60"/>
      <c r="Y77" s="60"/>
      <c r="Z77" s="60"/>
      <c r="AA77" s="60"/>
      <c r="AB77" s="60"/>
      <c r="AC77" s="60"/>
      <c r="AD77" s="60"/>
      <c r="AE77" s="60"/>
      <c r="AF77" s="60"/>
      <c r="AG77" s="61"/>
      <c r="AH77" s="61"/>
      <c r="AI77" s="61"/>
      <c r="AJ77" s="62"/>
      <c r="AK77" s="63"/>
      <c r="AL77" s="60"/>
      <c r="AM77" s="60"/>
      <c r="AN77" s="60"/>
      <c r="AO77" s="60"/>
      <c r="AP77" s="60"/>
      <c r="AQ77" s="60"/>
      <c r="AR77" s="60"/>
      <c r="AS77" s="60"/>
      <c r="AT77" s="60"/>
      <c r="AU77" s="61"/>
      <c r="AV77" s="61"/>
      <c r="AW77" s="61"/>
      <c r="AX77" s="122"/>
      <c r="AY77" s="63"/>
      <c r="AZ77" s="60"/>
      <c r="BA77" s="60"/>
      <c r="BB77" s="60"/>
      <c r="BC77" s="60"/>
      <c r="BD77" s="60"/>
      <c r="BE77" s="60"/>
      <c r="BF77" s="60">
        <v>20</v>
      </c>
      <c r="BG77" s="60"/>
      <c r="BH77" s="60"/>
      <c r="BI77" s="61"/>
      <c r="BJ77" s="61"/>
      <c r="BK77" s="61"/>
      <c r="BL77" s="122">
        <v>2</v>
      </c>
      <c r="BM77" s="63"/>
      <c r="BN77" s="60"/>
      <c r="BO77" s="60"/>
      <c r="BP77" s="60"/>
      <c r="BQ77" s="60"/>
      <c r="BR77" s="60"/>
      <c r="BS77" s="60"/>
      <c r="BT77" s="60"/>
      <c r="BU77" s="60"/>
      <c r="BV77" s="60"/>
      <c r="BW77" s="61"/>
      <c r="BX77" s="61"/>
      <c r="BY77" s="61"/>
      <c r="BZ77" s="62"/>
      <c r="CA77" s="63"/>
      <c r="CB77" s="60"/>
      <c r="CC77" s="60"/>
      <c r="CD77" s="60"/>
      <c r="CE77" s="60"/>
      <c r="CF77" s="60"/>
      <c r="CG77" s="60"/>
      <c r="CH77" s="60"/>
      <c r="CI77" s="60"/>
      <c r="CJ77" s="60"/>
      <c r="CK77" s="61"/>
      <c r="CL77" s="61"/>
      <c r="CM77" s="61"/>
      <c r="CN77" s="62"/>
      <c r="CO77" s="63"/>
      <c r="CP77" s="60"/>
      <c r="CQ77" s="60"/>
      <c r="CR77" s="60"/>
      <c r="CS77" s="60"/>
      <c r="CT77" s="60"/>
      <c r="CU77" s="60"/>
      <c r="CV77" s="60"/>
      <c r="CW77" s="60"/>
      <c r="CX77" s="60"/>
      <c r="CY77" s="61"/>
      <c r="CZ77" s="61"/>
      <c r="DA77" s="61"/>
      <c r="DB77" s="62"/>
      <c r="DC77" s="63"/>
      <c r="DD77" s="60"/>
      <c r="DE77" s="60"/>
      <c r="DF77" s="60"/>
      <c r="DG77" s="60"/>
      <c r="DH77" s="60"/>
      <c r="DI77" s="60"/>
      <c r="DJ77" s="60"/>
      <c r="DK77" s="60"/>
      <c r="DL77" s="60"/>
      <c r="DM77" s="61"/>
      <c r="DN77" s="61"/>
      <c r="DO77" s="61"/>
      <c r="DP77" s="62"/>
      <c r="DQ77" s="63"/>
      <c r="DR77" s="60"/>
      <c r="DS77" s="60"/>
      <c r="DT77" s="60"/>
      <c r="DU77" s="60"/>
      <c r="DV77" s="60"/>
      <c r="DW77" s="60"/>
      <c r="DX77" s="60"/>
      <c r="DY77" s="60"/>
      <c r="DZ77" s="60"/>
      <c r="EA77" s="61"/>
      <c r="EB77" s="61"/>
      <c r="EC77" s="61"/>
      <c r="ED77" s="62"/>
      <c r="EE77" s="63"/>
      <c r="EF77" s="60"/>
      <c r="EG77" s="60"/>
      <c r="EH77" s="60"/>
      <c r="EI77" s="60"/>
      <c r="EJ77" s="60"/>
      <c r="EK77" s="60"/>
      <c r="EL77" s="60"/>
      <c r="EM77" s="60"/>
      <c r="EN77" s="60"/>
      <c r="EO77" s="61"/>
      <c r="EP77" s="61"/>
      <c r="EQ77" s="61"/>
      <c r="ER77" s="62"/>
    </row>
    <row r="78" spans="2:148" ht="30" x14ac:dyDescent="0.2">
      <c r="B78" s="148" t="s">
        <v>117</v>
      </c>
      <c r="C78" s="160" t="s">
        <v>194</v>
      </c>
      <c r="D78" s="156"/>
      <c r="E78" s="156"/>
      <c r="F78" s="156" t="s">
        <v>141</v>
      </c>
      <c r="G78" s="158">
        <f t="shared" si="8"/>
        <v>20</v>
      </c>
      <c r="H78" s="142">
        <f t="shared" si="9"/>
        <v>2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1"/>
      <c r="U78" s="61"/>
      <c r="V78" s="62"/>
      <c r="W78" s="63"/>
      <c r="X78" s="60"/>
      <c r="Y78" s="60"/>
      <c r="Z78" s="60"/>
      <c r="AA78" s="60"/>
      <c r="AB78" s="60"/>
      <c r="AC78" s="60"/>
      <c r="AD78" s="60"/>
      <c r="AE78" s="60"/>
      <c r="AF78" s="60"/>
      <c r="AG78" s="61"/>
      <c r="AH78" s="61"/>
      <c r="AI78" s="61"/>
      <c r="AJ78" s="62"/>
      <c r="AK78" s="63"/>
      <c r="AL78" s="60"/>
      <c r="AM78" s="60"/>
      <c r="AN78" s="60"/>
      <c r="AO78" s="60"/>
      <c r="AP78" s="60"/>
      <c r="AQ78" s="60"/>
      <c r="AR78" s="60"/>
      <c r="AS78" s="60"/>
      <c r="AT78" s="60"/>
      <c r="AU78" s="61"/>
      <c r="AV78" s="61"/>
      <c r="AW78" s="61"/>
      <c r="AX78" s="122"/>
      <c r="AY78" s="63"/>
      <c r="AZ78" s="60"/>
      <c r="BA78" s="60"/>
      <c r="BB78" s="60"/>
      <c r="BC78" s="60"/>
      <c r="BD78" s="60"/>
      <c r="BE78" s="60"/>
      <c r="BF78" s="60">
        <v>20</v>
      </c>
      <c r="BG78" s="60"/>
      <c r="BH78" s="60"/>
      <c r="BI78" s="61"/>
      <c r="BJ78" s="61"/>
      <c r="BK78" s="61"/>
      <c r="BL78" s="122">
        <v>2</v>
      </c>
      <c r="BM78" s="63"/>
      <c r="BN78" s="60"/>
      <c r="BO78" s="60"/>
      <c r="BP78" s="60"/>
      <c r="BQ78" s="60"/>
      <c r="BR78" s="60"/>
      <c r="BS78" s="60"/>
      <c r="BT78" s="60"/>
      <c r="BU78" s="60"/>
      <c r="BV78" s="60"/>
      <c r="BW78" s="61"/>
      <c r="BX78" s="61"/>
      <c r="BY78" s="61"/>
      <c r="BZ78" s="62"/>
      <c r="CA78" s="63"/>
      <c r="CB78" s="60"/>
      <c r="CC78" s="60"/>
      <c r="CD78" s="60"/>
      <c r="CE78" s="60"/>
      <c r="CF78" s="60"/>
      <c r="CG78" s="60"/>
      <c r="CH78" s="60"/>
      <c r="CI78" s="60"/>
      <c r="CJ78" s="60"/>
      <c r="CK78" s="61"/>
      <c r="CL78" s="61"/>
      <c r="CM78" s="61"/>
      <c r="CN78" s="62"/>
      <c r="CO78" s="63"/>
      <c r="CP78" s="60"/>
      <c r="CQ78" s="60"/>
      <c r="CR78" s="60"/>
      <c r="CS78" s="60"/>
      <c r="CT78" s="60"/>
      <c r="CU78" s="60"/>
      <c r="CV78" s="60"/>
      <c r="CW78" s="60"/>
      <c r="CX78" s="60"/>
      <c r="CY78" s="61"/>
      <c r="CZ78" s="61"/>
      <c r="DA78" s="61"/>
      <c r="DB78" s="62"/>
      <c r="DC78" s="63"/>
      <c r="DD78" s="60"/>
      <c r="DE78" s="60"/>
      <c r="DF78" s="60"/>
      <c r="DG78" s="60"/>
      <c r="DH78" s="60"/>
      <c r="DI78" s="60"/>
      <c r="DJ78" s="60"/>
      <c r="DK78" s="60"/>
      <c r="DL78" s="60"/>
      <c r="DM78" s="61"/>
      <c r="DN78" s="61"/>
      <c r="DO78" s="61"/>
      <c r="DP78" s="62"/>
      <c r="DQ78" s="63"/>
      <c r="DR78" s="60"/>
      <c r="DS78" s="60"/>
      <c r="DT78" s="60"/>
      <c r="DU78" s="60"/>
      <c r="DV78" s="60"/>
      <c r="DW78" s="60"/>
      <c r="DX78" s="60"/>
      <c r="DY78" s="60"/>
      <c r="DZ78" s="60"/>
      <c r="EA78" s="61"/>
      <c r="EB78" s="61"/>
      <c r="EC78" s="61"/>
      <c r="ED78" s="62"/>
      <c r="EE78" s="63"/>
      <c r="EF78" s="60"/>
      <c r="EG78" s="60"/>
      <c r="EH78" s="60"/>
      <c r="EI78" s="60"/>
      <c r="EJ78" s="60"/>
      <c r="EK78" s="60"/>
      <c r="EL78" s="60"/>
      <c r="EM78" s="60"/>
      <c r="EN78" s="60"/>
      <c r="EO78" s="61"/>
      <c r="EP78" s="61"/>
      <c r="EQ78" s="61"/>
      <c r="ER78" s="62"/>
    </row>
    <row r="79" spans="2:148" ht="15" x14ac:dyDescent="0.2">
      <c r="B79" s="148" t="s">
        <v>118</v>
      </c>
      <c r="C79" s="149" t="s">
        <v>195</v>
      </c>
      <c r="D79" s="156"/>
      <c r="E79" s="156"/>
      <c r="F79" s="156" t="s">
        <v>141</v>
      </c>
      <c r="G79" s="158">
        <f t="shared" si="8"/>
        <v>10</v>
      </c>
      <c r="H79" s="142">
        <f t="shared" si="9"/>
        <v>2</v>
      </c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1"/>
      <c r="U79" s="61"/>
      <c r="V79" s="62"/>
      <c r="W79" s="63"/>
      <c r="X79" s="60"/>
      <c r="Y79" s="60"/>
      <c r="Z79" s="60"/>
      <c r="AA79" s="60"/>
      <c r="AB79" s="60"/>
      <c r="AC79" s="60"/>
      <c r="AD79" s="60"/>
      <c r="AE79" s="60"/>
      <c r="AF79" s="60"/>
      <c r="AG79" s="61"/>
      <c r="AH79" s="61"/>
      <c r="AI79" s="61"/>
      <c r="AJ79" s="62"/>
      <c r="AK79" s="63"/>
      <c r="AL79" s="60"/>
      <c r="AM79" s="60"/>
      <c r="AN79" s="60"/>
      <c r="AO79" s="60"/>
      <c r="AP79" s="60"/>
      <c r="AQ79" s="60"/>
      <c r="AR79" s="60"/>
      <c r="AS79" s="60"/>
      <c r="AT79" s="60"/>
      <c r="AU79" s="61"/>
      <c r="AV79" s="61"/>
      <c r="AW79" s="61"/>
      <c r="AX79" s="122"/>
      <c r="AY79" s="63"/>
      <c r="AZ79" s="60">
        <v>10</v>
      </c>
      <c r="BA79" s="60"/>
      <c r="BB79" s="60"/>
      <c r="BC79" s="60"/>
      <c r="BD79" s="60"/>
      <c r="BE79" s="60"/>
      <c r="BF79" s="60"/>
      <c r="BG79" s="60"/>
      <c r="BH79" s="60"/>
      <c r="BI79" s="61"/>
      <c r="BJ79" s="61"/>
      <c r="BK79" s="61"/>
      <c r="BL79" s="122">
        <v>2</v>
      </c>
      <c r="BM79" s="63"/>
      <c r="BN79" s="60"/>
      <c r="BO79" s="60"/>
      <c r="BP79" s="60"/>
      <c r="BQ79" s="60"/>
      <c r="BR79" s="60"/>
      <c r="BS79" s="60"/>
      <c r="BT79" s="60"/>
      <c r="BU79" s="60"/>
      <c r="BV79" s="60"/>
      <c r="BW79" s="61"/>
      <c r="BX79" s="61"/>
      <c r="BY79" s="61"/>
      <c r="BZ79" s="62"/>
      <c r="CA79" s="63"/>
      <c r="CB79" s="60"/>
      <c r="CC79" s="60"/>
      <c r="CD79" s="60"/>
      <c r="CE79" s="60"/>
      <c r="CF79" s="60"/>
      <c r="CG79" s="60"/>
      <c r="CH79" s="60"/>
      <c r="CI79" s="60"/>
      <c r="CJ79" s="60"/>
      <c r="CK79" s="61"/>
      <c r="CL79" s="61"/>
      <c r="CM79" s="61"/>
      <c r="CN79" s="62"/>
      <c r="CO79" s="63"/>
      <c r="CP79" s="60"/>
      <c r="CQ79" s="60"/>
      <c r="CR79" s="60"/>
      <c r="CS79" s="60"/>
      <c r="CT79" s="60"/>
      <c r="CU79" s="60"/>
      <c r="CV79" s="60"/>
      <c r="CW79" s="60"/>
      <c r="CX79" s="60"/>
      <c r="CY79" s="61"/>
      <c r="CZ79" s="61"/>
      <c r="DA79" s="61"/>
      <c r="DB79" s="62"/>
      <c r="DC79" s="63"/>
      <c r="DD79" s="60"/>
      <c r="DE79" s="60"/>
      <c r="DF79" s="60"/>
      <c r="DG79" s="60"/>
      <c r="DH79" s="60"/>
      <c r="DI79" s="60"/>
      <c r="DJ79" s="60"/>
      <c r="DK79" s="60"/>
      <c r="DL79" s="60"/>
      <c r="DM79" s="61"/>
      <c r="DN79" s="61"/>
      <c r="DO79" s="61"/>
      <c r="DP79" s="62"/>
      <c r="DQ79" s="63"/>
      <c r="DR79" s="60"/>
      <c r="DS79" s="60"/>
      <c r="DT79" s="60"/>
      <c r="DU79" s="60"/>
      <c r="DV79" s="60"/>
      <c r="DW79" s="60"/>
      <c r="DX79" s="60"/>
      <c r="DY79" s="60"/>
      <c r="DZ79" s="60"/>
      <c r="EA79" s="61"/>
      <c r="EB79" s="61"/>
      <c r="EC79" s="61"/>
      <c r="ED79" s="62"/>
      <c r="EE79" s="63"/>
      <c r="EF79" s="60"/>
      <c r="EG79" s="60"/>
      <c r="EH79" s="60"/>
      <c r="EI79" s="60"/>
      <c r="EJ79" s="60"/>
      <c r="EK79" s="60"/>
      <c r="EL79" s="60"/>
      <c r="EM79" s="60"/>
      <c r="EN79" s="60"/>
      <c r="EO79" s="61"/>
      <c r="EP79" s="61"/>
      <c r="EQ79" s="61"/>
      <c r="ER79" s="62"/>
    </row>
    <row r="80" spans="2:148" ht="15" x14ac:dyDescent="0.2">
      <c r="B80" s="148" t="s">
        <v>119</v>
      </c>
      <c r="C80" s="155" t="s">
        <v>196</v>
      </c>
      <c r="D80" s="156"/>
      <c r="E80" s="156"/>
      <c r="F80" s="156" t="s">
        <v>126</v>
      </c>
      <c r="G80" s="158">
        <f t="shared" si="8"/>
        <v>10</v>
      </c>
      <c r="H80" s="142">
        <f t="shared" si="9"/>
        <v>2</v>
      </c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1"/>
      <c r="U80" s="61"/>
      <c r="V80" s="62"/>
      <c r="W80" s="63"/>
      <c r="X80" s="60"/>
      <c r="Y80" s="60"/>
      <c r="Z80" s="60"/>
      <c r="AA80" s="60"/>
      <c r="AB80" s="60"/>
      <c r="AC80" s="60"/>
      <c r="AD80" s="60"/>
      <c r="AE80" s="60"/>
      <c r="AF80" s="60"/>
      <c r="AG80" s="61"/>
      <c r="AH80" s="61"/>
      <c r="AI80" s="61"/>
      <c r="AJ80" s="62"/>
      <c r="AK80" s="63"/>
      <c r="AL80" s="60">
        <v>10</v>
      </c>
      <c r="AM80" s="60"/>
      <c r="AN80" s="60"/>
      <c r="AO80" s="60"/>
      <c r="AP80" s="60"/>
      <c r="AQ80" s="60"/>
      <c r="AR80" s="60"/>
      <c r="AS80" s="60"/>
      <c r="AT80" s="60"/>
      <c r="AU80" s="61"/>
      <c r="AV80" s="61"/>
      <c r="AW80" s="61"/>
      <c r="AX80" s="122">
        <v>2</v>
      </c>
      <c r="AY80" s="63"/>
      <c r="AZ80" s="60"/>
      <c r="BA80" s="60"/>
      <c r="BB80" s="60"/>
      <c r="BC80" s="60"/>
      <c r="BD80" s="60"/>
      <c r="BE80" s="60"/>
      <c r="BF80" s="60"/>
      <c r="BG80" s="60"/>
      <c r="BH80" s="60"/>
      <c r="BI80" s="61"/>
      <c r="BJ80" s="61"/>
      <c r="BK80" s="61"/>
      <c r="BL80" s="122"/>
      <c r="BM80" s="63"/>
      <c r="BN80" s="60"/>
      <c r="BO80" s="60"/>
      <c r="BP80" s="60"/>
      <c r="BQ80" s="60"/>
      <c r="BR80" s="60"/>
      <c r="BS80" s="60"/>
      <c r="BT80" s="60"/>
      <c r="BU80" s="60"/>
      <c r="BV80" s="60"/>
      <c r="BW80" s="61"/>
      <c r="BX80" s="61"/>
      <c r="BY80" s="61"/>
      <c r="BZ80" s="107"/>
      <c r="CA80" s="63"/>
      <c r="CB80" s="60"/>
      <c r="CC80" s="60"/>
      <c r="CD80" s="60"/>
      <c r="CE80" s="60"/>
      <c r="CF80" s="60"/>
      <c r="CG80" s="60"/>
      <c r="CH80" s="60"/>
      <c r="CI80" s="60"/>
      <c r="CJ80" s="60"/>
      <c r="CK80" s="61"/>
      <c r="CL80" s="61"/>
      <c r="CM80" s="61"/>
      <c r="CN80" s="62"/>
      <c r="CO80" s="63"/>
      <c r="CP80" s="60"/>
      <c r="CQ80" s="60"/>
      <c r="CR80" s="60"/>
      <c r="CS80" s="60"/>
      <c r="CT80" s="60"/>
      <c r="CU80" s="60"/>
      <c r="CV80" s="60"/>
      <c r="CW80" s="60"/>
      <c r="CX80" s="60"/>
      <c r="CY80" s="61"/>
      <c r="CZ80" s="61"/>
      <c r="DA80" s="61"/>
      <c r="DB80" s="62"/>
      <c r="DC80" s="63"/>
      <c r="DD80" s="60"/>
      <c r="DE80" s="60"/>
      <c r="DF80" s="60"/>
      <c r="DG80" s="60"/>
      <c r="DH80" s="60"/>
      <c r="DI80" s="60"/>
      <c r="DJ80" s="60"/>
      <c r="DK80" s="60"/>
      <c r="DL80" s="60"/>
      <c r="DM80" s="61"/>
      <c r="DN80" s="61"/>
      <c r="DO80" s="61"/>
      <c r="DP80" s="62"/>
      <c r="DQ80" s="63"/>
      <c r="DR80" s="60"/>
      <c r="DS80" s="60"/>
      <c r="DT80" s="60"/>
      <c r="DU80" s="60"/>
      <c r="DV80" s="60"/>
      <c r="DW80" s="60"/>
      <c r="DX80" s="60"/>
      <c r="DY80" s="60"/>
      <c r="DZ80" s="60"/>
      <c r="EA80" s="61"/>
      <c r="EB80" s="61"/>
      <c r="EC80" s="61"/>
      <c r="ED80" s="62"/>
      <c r="EE80" s="63"/>
      <c r="EF80" s="60"/>
      <c r="EG80" s="60"/>
      <c r="EH80" s="60"/>
      <c r="EI80" s="60"/>
      <c r="EJ80" s="60"/>
      <c r="EK80" s="60"/>
      <c r="EL80" s="60"/>
      <c r="EM80" s="60"/>
      <c r="EN80" s="60"/>
      <c r="EO80" s="61"/>
      <c r="EP80" s="61"/>
      <c r="EQ80" s="61"/>
      <c r="ER80" s="62"/>
    </row>
    <row r="81" spans="2:148" ht="15.75" x14ac:dyDescent="0.25">
      <c r="B81" s="243" t="s">
        <v>18</v>
      </c>
      <c r="C81" s="244"/>
      <c r="D81" s="244"/>
      <c r="E81" s="244"/>
      <c r="F81" s="245"/>
      <c r="G81" s="46">
        <f>SUM(G71:G80)</f>
        <v>140</v>
      </c>
      <c r="H81" s="45">
        <f>SUM(H71:H80)</f>
        <v>21</v>
      </c>
      <c r="I81" s="34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9"/>
      <c r="W81" s="37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9"/>
      <c r="AK81" s="37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163"/>
      <c r="AY81" s="37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9"/>
      <c r="BM81" s="37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9"/>
      <c r="CA81" s="37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9"/>
      <c r="CO81" s="37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9"/>
      <c r="DC81" s="37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9"/>
      <c r="DQ81" s="37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9"/>
      <c r="EE81" s="37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9"/>
    </row>
    <row r="82" spans="2:148" ht="15" x14ac:dyDescent="0.2">
      <c r="B82" s="249"/>
      <c r="C82" s="247"/>
      <c r="D82" s="247"/>
      <c r="E82" s="247"/>
      <c r="F82" s="247"/>
      <c r="G82" s="247"/>
      <c r="H82" s="248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9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9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9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9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9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9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9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9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9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9"/>
    </row>
    <row r="83" spans="2:148" ht="15" x14ac:dyDescent="0.2">
      <c r="B83" s="54"/>
      <c r="C83" s="97"/>
      <c r="D83" s="100"/>
      <c r="E83" s="141"/>
      <c r="F83" s="141"/>
      <c r="G83" s="142">
        <f>SUM(I83:U83,W83:AI83,AK83:AW83,AY83:BK83,BM83:BY83,CA83:CM83,CO83:DA83,DC83:DO83,DQ83:EC83,EE83:EQ83)</f>
        <v>0</v>
      </c>
      <c r="H83" s="142">
        <f>SUM(V83,AJ83,AX83,BL83,BZ83,CN83,DB83,DP83,ED83,ER83)</f>
        <v>0</v>
      </c>
      <c r="I83" s="14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5"/>
      <c r="U83" s="65"/>
      <c r="V83" s="66"/>
      <c r="W83" s="67"/>
      <c r="X83" s="64"/>
      <c r="Y83" s="64"/>
      <c r="Z83" s="64"/>
      <c r="AA83" s="64"/>
      <c r="AB83" s="64"/>
      <c r="AC83" s="64"/>
      <c r="AD83" s="64"/>
      <c r="AE83" s="64"/>
      <c r="AF83" s="64"/>
      <c r="AG83" s="65"/>
      <c r="AH83" s="65"/>
      <c r="AI83" s="65"/>
      <c r="AJ83" s="66"/>
      <c r="AK83" s="67"/>
      <c r="AL83" s="64"/>
      <c r="AM83" s="64"/>
      <c r="AN83" s="64"/>
      <c r="AO83" s="64"/>
      <c r="AP83" s="64"/>
      <c r="AQ83" s="64"/>
      <c r="AR83" s="64"/>
      <c r="AS83" s="64"/>
      <c r="AT83" s="64"/>
      <c r="AU83" s="65"/>
      <c r="AV83" s="65"/>
      <c r="AW83" s="65"/>
      <c r="AX83" s="66"/>
      <c r="AY83" s="67"/>
      <c r="AZ83" s="64"/>
      <c r="BA83" s="64"/>
      <c r="BB83" s="64"/>
      <c r="BC83" s="64"/>
      <c r="BD83" s="64"/>
      <c r="BE83" s="64"/>
      <c r="BF83" s="64"/>
      <c r="BG83" s="64"/>
      <c r="BH83" s="64"/>
      <c r="BI83" s="65"/>
      <c r="BJ83" s="65"/>
      <c r="BK83" s="65"/>
      <c r="BL83" s="66"/>
      <c r="BM83" s="63"/>
      <c r="BN83" s="60"/>
      <c r="BO83" s="64"/>
      <c r="BP83" s="64"/>
      <c r="BQ83" s="64"/>
      <c r="BR83" s="64"/>
      <c r="BS83" s="64"/>
      <c r="BT83" s="64"/>
      <c r="BU83" s="64"/>
      <c r="BV83" s="64"/>
      <c r="BW83" s="65"/>
      <c r="BX83" s="65"/>
      <c r="BY83" s="65"/>
      <c r="BZ83" s="62"/>
      <c r="CA83" s="63"/>
      <c r="CB83" s="60"/>
      <c r="CC83" s="64"/>
      <c r="CD83" s="64"/>
      <c r="CE83" s="64"/>
      <c r="CF83" s="64"/>
      <c r="CG83" s="64"/>
      <c r="CH83" s="64"/>
      <c r="CI83" s="64"/>
      <c r="CJ83" s="64"/>
      <c r="CK83" s="65"/>
      <c r="CL83" s="65"/>
      <c r="CM83" s="65"/>
      <c r="CN83" s="62"/>
      <c r="CO83" s="67"/>
      <c r="CP83" s="64"/>
      <c r="CQ83" s="64"/>
      <c r="CR83" s="64"/>
      <c r="CS83" s="64"/>
      <c r="CT83" s="64"/>
      <c r="CU83" s="64"/>
      <c r="CV83" s="64"/>
      <c r="CW83" s="64"/>
      <c r="CX83" s="64"/>
      <c r="CY83" s="65"/>
      <c r="CZ83" s="65"/>
      <c r="DA83" s="65"/>
      <c r="DB83" s="66"/>
      <c r="DC83" s="67"/>
      <c r="DD83" s="64"/>
      <c r="DE83" s="64"/>
      <c r="DF83" s="64"/>
      <c r="DG83" s="64"/>
      <c r="DH83" s="64"/>
      <c r="DI83" s="64"/>
      <c r="DJ83" s="64"/>
      <c r="DK83" s="64"/>
      <c r="DL83" s="64"/>
      <c r="DM83" s="65"/>
      <c r="DN83" s="65"/>
      <c r="DO83" s="65"/>
      <c r="DP83" s="66"/>
      <c r="DQ83" s="67"/>
      <c r="DR83" s="64"/>
      <c r="DS83" s="64"/>
      <c r="DT83" s="64"/>
      <c r="DU83" s="64"/>
      <c r="DV83" s="64"/>
      <c r="DW83" s="64"/>
      <c r="DX83" s="64"/>
      <c r="DY83" s="64"/>
      <c r="DZ83" s="64"/>
      <c r="EA83" s="65"/>
      <c r="EB83" s="65"/>
      <c r="EC83" s="65"/>
      <c r="ED83" s="66"/>
      <c r="EE83" s="67"/>
      <c r="EF83" s="64"/>
      <c r="EG83" s="64"/>
      <c r="EH83" s="64"/>
      <c r="EI83" s="64"/>
      <c r="EJ83" s="64"/>
      <c r="EK83" s="64"/>
      <c r="EL83" s="64"/>
      <c r="EM83" s="64"/>
      <c r="EN83" s="64"/>
      <c r="EO83" s="65"/>
      <c r="EP83" s="65"/>
      <c r="EQ83" s="65"/>
      <c r="ER83" s="66"/>
    </row>
    <row r="84" spans="2:148" ht="15" x14ac:dyDescent="0.2">
      <c r="B84" s="54"/>
      <c r="C84" s="97"/>
      <c r="D84" s="101"/>
      <c r="E84" s="101"/>
      <c r="F84" s="100"/>
      <c r="G84" s="83">
        <f>SUM(I84:U84,W84:AI84,AK84:AW84,AY84:BK84,BM84:BY84,CA84:CM84,CO84:DA84,DC84:DO84,DQ84:EC84,EE84:EQ84)</f>
        <v>0</v>
      </c>
      <c r="H84" s="82">
        <f>SUM(V84,AJ84,AX84,BL84,BZ84,CN84,DB84,DP84,ED84,ER84)</f>
        <v>0</v>
      </c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65"/>
      <c r="V84" s="66"/>
      <c r="W84" s="67"/>
      <c r="X84" s="64"/>
      <c r="Y84" s="64"/>
      <c r="Z84" s="64"/>
      <c r="AA84" s="64"/>
      <c r="AB84" s="64"/>
      <c r="AC84" s="64"/>
      <c r="AD84" s="64"/>
      <c r="AE84" s="64"/>
      <c r="AF84" s="64"/>
      <c r="AG84" s="65"/>
      <c r="AH84" s="65"/>
      <c r="AI84" s="65"/>
      <c r="AJ84" s="66"/>
      <c r="AK84" s="67"/>
      <c r="AL84" s="64"/>
      <c r="AM84" s="64"/>
      <c r="AN84" s="64"/>
      <c r="AO84" s="64"/>
      <c r="AP84" s="64"/>
      <c r="AQ84" s="64"/>
      <c r="AR84" s="64"/>
      <c r="AS84" s="64"/>
      <c r="AT84" s="64"/>
      <c r="AU84" s="65"/>
      <c r="AV84" s="65"/>
      <c r="AW84" s="65"/>
      <c r="AX84" s="66"/>
      <c r="AY84" s="67"/>
      <c r="AZ84" s="64"/>
      <c r="BA84" s="64"/>
      <c r="BB84" s="64"/>
      <c r="BC84" s="64"/>
      <c r="BD84" s="64"/>
      <c r="BE84" s="64"/>
      <c r="BF84" s="64"/>
      <c r="BG84" s="64"/>
      <c r="BH84" s="64"/>
      <c r="BI84" s="65"/>
      <c r="BJ84" s="65"/>
      <c r="BK84" s="65"/>
      <c r="BL84" s="66"/>
      <c r="BM84" s="63"/>
      <c r="BN84" s="60"/>
      <c r="BO84" s="64"/>
      <c r="BP84" s="64"/>
      <c r="BQ84" s="64"/>
      <c r="BR84" s="64"/>
      <c r="BS84" s="64"/>
      <c r="BT84" s="64"/>
      <c r="BU84" s="64"/>
      <c r="BV84" s="64"/>
      <c r="BW84" s="65"/>
      <c r="BX84" s="65"/>
      <c r="BY84" s="65"/>
      <c r="BZ84" s="62"/>
      <c r="CA84" s="63"/>
      <c r="CB84" s="60"/>
      <c r="CC84" s="64"/>
      <c r="CD84" s="64"/>
      <c r="CE84" s="64"/>
      <c r="CF84" s="64"/>
      <c r="CG84" s="64"/>
      <c r="CH84" s="64"/>
      <c r="CI84" s="64"/>
      <c r="CJ84" s="64"/>
      <c r="CK84" s="65"/>
      <c r="CL84" s="65"/>
      <c r="CM84" s="65"/>
      <c r="CN84" s="62"/>
      <c r="CO84" s="67"/>
      <c r="CP84" s="64"/>
      <c r="CQ84" s="64"/>
      <c r="CR84" s="64"/>
      <c r="CS84" s="64"/>
      <c r="CT84" s="64"/>
      <c r="CU84" s="64"/>
      <c r="CV84" s="64"/>
      <c r="CW84" s="64"/>
      <c r="CX84" s="64"/>
      <c r="CY84" s="65"/>
      <c r="CZ84" s="65"/>
      <c r="DA84" s="65"/>
      <c r="DB84" s="66"/>
      <c r="DC84" s="67"/>
      <c r="DD84" s="64"/>
      <c r="DE84" s="64"/>
      <c r="DF84" s="64"/>
      <c r="DG84" s="64"/>
      <c r="DH84" s="64"/>
      <c r="DI84" s="64"/>
      <c r="DJ84" s="64"/>
      <c r="DK84" s="64"/>
      <c r="DL84" s="64"/>
      <c r="DM84" s="65"/>
      <c r="DN84" s="65"/>
      <c r="DO84" s="65"/>
      <c r="DP84" s="66"/>
      <c r="DQ84" s="67"/>
      <c r="DR84" s="64"/>
      <c r="DS84" s="64"/>
      <c r="DT84" s="64"/>
      <c r="DU84" s="64"/>
      <c r="DV84" s="64"/>
      <c r="DW84" s="64"/>
      <c r="DX84" s="64"/>
      <c r="DY84" s="64"/>
      <c r="DZ84" s="64"/>
      <c r="EA84" s="65"/>
      <c r="EB84" s="65"/>
      <c r="EC84" s="65"/>
      <c r="ED84" s="66"/>
      <c r="EE84" s="67"/>
      <c r="EF84" s="64"/>
      <c r="EG84" s="64"/>
      <c r="EH84" s="64"/>
      <c r="EI84" s="64"/>
      <c r="EJ84" s="64"/>
      <c r="EK84" s="64"/>
      <c r="EL84" s="64"/>
      <c r="EM84" s="64"/>
      <c r="EN84" s="64"/>
      <c r="EO84" s="65"/>
      <c r="EP84" s="65"/>
      <c r="EQ84" s="65"/>
      <c r="ER84" s="66"/>
    </row>
    <row r="85" spans="2:148" ht="15" x14ac:dyDescent="0.2">
      <c r="B85" s="54"/>
      <c r="C85" s="139"/>
      <c r="D85" s="101"/>
      <c r="E85" s="101"/>
      <c r="F85" s="100"/>
      <c r="G85" s="83">
        <f>SUM(I85:U85,W85:AI85,AK85:AW85,AY85:BK85,BM85:BY85,CA85:CM85,CO85:DA85,DC85:DO85,DQ85:EC85,EE85:EQ85)</f>
        <v>0</v>
      </c>
      <c r="H85" s="82">
        <f>SUM(V85,AJ85,AX85,BL85,BZ85,CN85,DB85,DP85,ED85,ER85)</f>
        <v>0</v>
      </c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5"/>
      <c r="U85" s="65"/>
      <c r="V85" s="66"/>
      <c r="W85" s="67"/>
      <c r="X85" s="64"/>
      <c r="Y85" s="64"/>
      <c r="Z85" s="64"/>
      <c r="AA85" s="64"/>
      <c r="AB85" s="64"/>
      <c r="AC85" s="64"/>
      <c r="AD85" s="64"/>
      <c r="AE85" s="64"/>
      <c r="AF85" s="64"/>
      <c r="AG85" s="65"/>
      <c r="AH85" s="65"/>
      <c r="AI85" s="65"/>
      <c r="AJ85" s="66"/>
      <c r="AK85" s="67"/>
      <c r="AL85" s="64"/>
      <c r="AM85" s="64"/>
      <c r="AN85" s="64"/>
      <c r="AO85" s="64"/>
      <c r="AP85" s="64"/>
      <c r="AQ85" s="64"/>
      <c r="AR85" s="64"/>
      <c r="AS85" s="64"/>
      <c r="AT85" s="64"/>
      <c r="AU85" s="65"/>
      <c r="AV85" s="65"/>
      <c r="AW85" s="65"/>
      <c r="AX85" s="66"/>
      <c r="AY85" s="67"/>
      <c r="AZ85" s="64"/>
      <c r="BA85" s="64"/>
      <c r="BB85" s="64"/>
      <c r="BC85" s="64"/>
      <c r="BD85" s="64"/>
      <c r="BE85" s="64"/>
      <c r="BF85" s="64"/>
      <c r="BG85" s="64"/>
      <c r="BH85" s="64"/>
      <c r="BI85" s="65"/>
      <c r="BJ85" s="65"/>
      <c r="BK85" s="65"/>
      <c r="BL85" s="66"/>
      <c r="BM85" s="63"/>
      <c r="BN85" s="60"/>
      <c r="BO85" s="64"/>
      <c r="BP85" s="64"/>
      <c r="BQ85" s="64"/>
      <c r="BR85" s="64"/>
      <c r="BS85" s="64"/>
      <c r="BT85" s="64"/>
      <c r="BU85" s="64"/>
      <c r="BV85" s="64"/>
      <c r="BW85" s="65"/>
      <c r="BX85" s="65"/>
      <c r="BY85" s="65"/>
      <c r="BZ85" s="62"/>
      <c r="CA85" s="63"/>
      <c r="CB85" s="60"/>
      <c r="CC85" s="64"/>
      <c r="CD85" s="64"/>
      <c r="CE85" s="64"/>
      <c r="CF85" s="64"/>
      <c r="CG85" s="64"/>
      <c r="CH85" s="64"/>
      <c r="CI85" s="64"/>
      <c r="CJ85" s="64"/>
      <c r="CK85" s="65"/>
      <c r="CL85" s="65"/>
      <c r="CM85" s="65"/>
      <c r="CN85" s="62"/>
      <c r="CO85" s="67"/>
      <c r="CP85" s="64"/>
      <c r="CQ85" s="64"/>
      <c r="CR85" s="64"/>
      <c r="CS85" s="64"/>
      <c r="CT85" s="64"/>
      <c r="CU85" s="64"/>
      <c r="CV85" s="64"/>
      <c r="CW85" s="64"/>
      <c r="CX85" s="64"/>
      <c r="CY85" s="65"/>
      <c r="CZ85" s="65"/>
      <c r="DA85" s="65"/>
      <c r="DB85" s="66"/>
      <c r="DC85" s="67"/>
      <c r="DD85" s="64"/>
      <c r="DE85" s="64"/>
      <c r="DF85" s="64"/>
      <c r="DG85" s="64"/>
      <c r="DH85" s="64"/>
      <c r="DI85" s="64"/>
      <c r="DJ85" s="64"/>
      <c r="DK85" s="64"/>
      <c r="DL85" s="64"/>
      <c r="DM85" s="65"/>
      <c r="DN85" s="65"/>
      <c r="DO85" s="65"/>
      <c r="DP85" s="66"/>
      <c r="DQ85" s="67"/>
      <c r="DR85" s="64"/>
      <c r="DS85" s="64"/>
      <c r="DT85" s="64"/>
      <c r="DU85" s="64"/>
      <c r="DV85" s="64"/>
      <c r="DW85" s="64"/>
      <c r="DX85" s="64"/>
      <c r="DY85" s="64"/>
      <c r="DZ85" s="64"/>
      <c r="EA85" s="65"/>
      <c r="EB85" s="65"/>
      <c r="EC85" s="65"/>
      <c r="ED85" s="66"/>
      <c r="EE85" s="67"/>
      <c r="EF85" s="64"/>
      <c r="EG85" s="64"/>
      <c r="EH85" s="64"/>
      <c r="EI85" s="64"/>
      <c r="EJ85" s="64"/>
      <c r="EK85" s="64"/>
      <c r="EL85" s="64"/>
      <c r="EM85" s="64"/>
      <c r="EN85" s="64"/>
      <c r="EO85" s="65"/>
      <c r="EP85" s="65"/>
      <c r="EQ85" s="65"/>
      <c r="ER85" s="66"/>
    </row>
    <row r="86" spans="2:148" ht="15.75" x14ac:dyDescent="0.25">
      <c r="B86" s="240" t="s">
        <v>18</v>
      </c>
      <c r="C86" s="241"/>
      <c r="D86" s="241"/>
      <c r="E86" s="241"/>
      <c r="F86" s="242"/>
      <c r="G86" s="47">
        <f>SUM(G83:G85)</f>
        <v>0</v>
      </c>
      <c r="H86" s="48">
        <f>SUM(H83:H85)</f>
        <v>0</v>
      </c>
      <c r="I86" s="34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9"/>
      <c r="W86" s="37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9"/>
      <c r="AK86" s="37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9"/>
      <c r="AY86" s="37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9"/>
      <c r="BM86" s="37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9"/>
      <c r="CA86" s="37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9"/>
      <c r="CO86" s="37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9"/>
      <c r="DC86" s="37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9"/>
      <c r="DQ86" s="37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9"/>
      <c r="EE86" s="37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9"/>
    </row>
    <row r="87" spans="2:148" ht="16.5" thickBot="1" x14ac:dyDescent="0.25">
      <c r="B87" s="237" t="s">
        <v>57</v>
      </c>
      <c r="C87" s="238"/>
      <c r="D87" s="238"/>
      <c r="E87" s="238"/>
      <c r="F87" s="238"/>
      <c r="G87" s="238"/>
      <c r="H87" s="239"/>
      <c r="I87" s="50">
        <f t="shared" ref="I87:U87" si="10">SUM(I15:I86)</f>
        <v>75</v>
      </c>
      <c r="J87" s="50">
        <f t="shared" si="10"/>
        <v>65</v>
      </c>
      <c r="K87" s="50">
        <f t="shared" si="10"/>
        <v>0</v>
      </c>
      <c r="L87" s="50">
        <f t="shared" si="10"/>
        <v>0</v>
      </c>
      <c r="M87" s="50">
        <f t="shared" si="10"/>
        <v>0</v>
      </c>
      <c r="N87" s="50">
        <f t="shared" si="10"/>
        <v>0</v>
      </c>
      <c r="O87" s="50">
        <f t="shared" si="10"/>
        <v>0</v>
      </c>
      <c r="P87" s="50">
        <f t="shared" si="10"/>
        <v>25</v>
      </c>
      <c r="Q87" s="50">
        <f t="shared" si="10"/>
        <v>0</v>
      </c>
      <c r="R87" s="50">
        <f t="shared" si="10"/>
        <v>0</v>
      </c>
      <c r="S87" s="50">
        <f t="shared" si="10"/>
        <v>0</v>
      </c>
      <c r="T87" s="50">
        <f t="shared" si="10"/>
        <v>0</v>
      </c>
      <c r="U87" s="50">
        <f t="shared" si="10"/>
        <v>0</v>
      </c>
      <c r="V87" s="51">
        <f>SUM(V15:V85)</f>
        <v>30</v>
      </c>
      <c r="W87" s="50">
        <f t="shared" ref="W87:AI87" si="11">SUM(W15:W86)</f>
        <v>45</v>
      </c>
      <c r="X87" s="50">
        <f t="shared" si="11"/>
        <v>55</v>
      </c>
      <c r="Y87" s="50">
        <f t="shared" si="11"/>
        <v>20</v>
      </c>
      <c r="Z87" s="50">
        <f t="shared" si="11"/>
        <v>0</v>
      </c>
      <c r="AA87" s="50">
        <f t="shared" si="11"/>
        <v>15</v>
      </c>
      <c r="AB87" s="50">
        <f t="shared" si="11"/>
        <v>0</v>
      </c>
      <c r="AC87" s="50">
        <f t="shared" si="11"/>
        <v>0</v>
      </c>
      <c r="AD87" s="50">
        <f t="shared" si="11"/>
        <v>20</v>
      </c>
      <c r="AE87" s="50">
        <f t="shared" si="11"/>
        <v>0</v>
      </c>
      <c r="AF87" s="50">
        <f t="shared" si="11"/>
        <v>0</v>
      </c>
      <c r="AG87" s="50">
        <f t="shared" si="11"/>
        <v>0</v>
      </c>
      <c r="AH87" s="50">
        <f t="shared" si="11"/>
        <v>0</v>
      </c>
      <c r="AI87" s="50">
        <f t="shared" si="11"/>
        <v>0</v>
      </c>
      <c r="AJ87" s="51">
        <f>SUM(AJ15:AJ85)</f>
        <v>17</v>
      </c>
      <c r="AK87" s="50">
        <f t="shared" ref="AK87:AW87" si="12">SUM(AK15:AK86)</f>
        <v>85</v>
      </c>
      <c r="AL87" s="50">
        <f t="shared" si="12"/>
        <v>100</v>
      </c>
      <c r="AM87" s="50">
        <f t="shared" si="12"/>
        <v>20</v>
      </c>
      <c r="AN87" s="50">
        <f t="shared" si="12"/>
        <v>30</v>
      </c>
      <c r="AO87" s="50">
        <f t="shared" si="12"/>
        <v>0</v>
      </c>
      <c r="AP87" s="50">
        <f t="shared" si="12"/>
        <v>0</v>
      </c>
      <c r="AQ87" s="50">
        <f t="shared" si="12"/>
        <v>0</v>
      </c>
      <c r="AR87" s="50">
        <f t="shared" si="12"/>
        <v>100</v>
      </c>
      <c r="AS87" s="50">
        <f t="shared" si="12"/>
        <v>0</v>
      </c>
      <c r="AT87" s="50">
        <f t="shared" si="12"/>
        <v>0</v>
      </c>
      <c r="AU87" s="50">
        <f t="shared" si="12"/>
        <v>0</v>
      </c>
      <c r="AV87" s="50">
        <f t="shared" si="12"/>
        <v>0</v>
      </c>
      <c r="AW87" s="50">
        <f t="shared" si="12"/>
        <v>0</v>
      </c>
      <c r="AX87" s="51">
        <f>SUM(AX15:AX85)</f>
        <v>46</v>
      </c>
      <c r="AY87" s="50">
        <f t="shared" ref="AY87:BK87" si="13">SUM(AY15:AY86)</f>
        <v>80</v>
      </c>
      <c r="AZ87" s="50">
        <f t="shared" si="13"/>
        <v>140</v>
      </c>
      <c r="BA87" s="50">
        <f t="shared" si="13"/>
        <v>20</v>
      </c>
      <c r="BB87" s="50">
        <f t="shared" si="13"/>
        <v>30</v>
      </c>
      <c r="BC87" s="50">
        <f t="shared" si="13"/>
        <v>0</v>
      </c>
      <c r="BD87" s="50">
        <f t="shared" si="13"/>
        <v>0</v>
      </c>
      <c r="BE87" s="50">
        <f t="shared" si="13"/>
        <v>0</v>
      </c>
      <c r="BF87" s="50">
        <f t="shared" si="13"/>
        <v>95</v>
      </c>
      <c r="BG87" s="50">
        <f t="shared" si="13"/>
        <v>0</v>
      </c>
      <c r="BH87" s="50">
        <f t="shared" si="13"/>
        <v>0</v>
      </c>
      <c r="BI87" s="50">
        <f t="shared" si="13"/>
        <v>0</v>
      </c>
      <c r="BJ87" s="50">
        <f t="shared" si="13"/>
        <v>0</v>
      </c>
      <c r="BK87" s="50">
        <f t="shared" si="13"/>
        <v>0</v>
      </c>
      <c r="BL87" s="51">
        <f>SUM(BL15:BL85)</f>
        <v>56</v>
      </c>
      <c r="BM87" s="50">
        <f t="shared" ref="BM87:BY87" si="14">SUM(BM15:BM86)</f>
        <v>0</v>
      </c>
      <c r="BN87" s="50">
        <f t="shared" si="14"/>
        <v>0</v>
      </c>
      <c r="BO87" s="50">
        <f t="shared" si="14"/>
        <v>0</v>
      </c>
      <c r="BP87" s="50">
        <f t="shared" si="14"/>
        <v>0</v>
      </c>
      <c r="BQ87" s="50">
        <f t="shared" si="14"/>
        <v>0</v>
      </c>
      <c r="BR87" s="50">
        <f t="shared" si="14"/>
        <v>0</v>
      </c>
      <c r="BS87" s="50">
        <f t="shared" si="14"/>
        <v>0</v>
      </c>
      <c r="BT87" s="50">
        <f t="shared" si="14"/>
        <v>0</v>
      </c>
      <c r="BU87" s="50">
        <f t="shared" si="14"/>
        <v>0</v>
      </c>
      <c r="BV87" s="50">
        <f t="shared" si="14"/>
        <v>0</v>
      </c>
      <c r="BW87" s="50">
        <f t="shared" si="14"/>
        <v>0</v>
      </c>
      <c r="BX87" s="50">
        <f t="shared" si="14"/>
        <v>0</v>
      </c>
      <c r="BY87" s="50">
        <f t="shared" si="14"/>
        <v>0</v>
      </c>
      <c r="BZ87" s="51">
        <f>SUM(BZ15:BZ85)</f>
        <v>0</v>
      </c>
      <c r="CA87" s="50">
        <f t="shared" ref="CA87:CM87" si="15">SUM(CA15:CA86)</f>
        <v>0</v>
      </c>
      <c r="CB87" s="50">
        <f t="shared" si="15"/>
        <v>0</v>
      </c>
      <c r="CC87" s="50">
        <f t="shared" si="15"/>
        <v>0</v>
      </c>
      <c r="CD87" s="50">
        <f t="shared" si="15"/>
        <v>0</v>
      </c>
      <c r="CE87" s="50">
        <f t="shared" si="15"/>
        <v>0</v>
      </c>
      <c r="CF87" s="50">
        <f t="shared" si="15"/>
        <v>0</v>
      </c>
      <c r="CG87" s="50">
        <f t="shared" si="15"/>
        <v>0</v>
      </c>
      <c r="CH87" s="50">
        <f t="shared" si="15"/>
        <v>0</v>
      </c>
      <c r="CI87" s="50">
        <f t="shared" si="15"/>
        <v>0</v>
      </c>
      <c r="CJ87" s="50">
        <f t="shared" si="15"/>
        <v>0</v>
      </c>
      <c r="CK87" s="50">
        <f t="shared" si="15"/>
        <v>0</v>
      </c>
      <c r="CL87" s="50">
        <f t="shared" si="15"/>
        <v>0</v>
      </c>
      <c r="CM87" s="50">
        <f t="shared" si="15"/>
        <v>0</v>
      </c>
      <c r="CN87" s="51">
        <f>SUM(CN15:CN85)</f>
        <v>0</v>
      </c>
      <c r="CO87" s="50">
        <f t="shared" ref="CO87:DA87" si="16">SUM(CO15:CO86)</f>
        <v>0</v>
      </c>
      <c r="CP87" s="50">
        <f t="shared" si="16"/>
        <v>0</v>
      </c>
      <c r="CQ87" s="50">
        <f t="shared" si="16"/>
        <v>0</v>
      </c>
      <c r="CR87" s="50">
        <f t="shared" si="16"/>
        <v>0</v>
      </c>
      <c r="CS87" s="50">
        <f t="shared" si="16"/>
        <v>0</v>
      </c>
      <c r="CT87" s="50">
        <f t="shared" si="16"/>
        <v>0</v>
      </c>
      <c r="CU87" s="50">
        <f t="shared" si="16"/>
        <v>0</v>
      </c>
      <c r="CV87" s="50">
        <f t="shared" si="16"/>
        <v>0</v>
      </c>
      <c r="CW87" s="50">
        <f t="shared" si="16"/>
        <v>0</v>
      </c>
      <c r="CX87" s="50">
        <f t="shared" si="16"/>
        <v>0</v>
      </c>
      <c r="CY87" s="50">
        <f t="shared" si="16"/>
        <v>0</v>
      </c>
      <c r="CZ87" s="50">
        <f t="shared" si="16"/>
        <v>0</v>
      </c>
      <c r="DA87" s="50">
        <f t="shared" si="16"/>
        <v>0</v>
      </c>
      <c r="DB87" s="51">
        <f>SUM(DB15:DB85)</f>
        <v>0</v>
      </c>
      <c r="DC87" s="50">
        <f t="shared" ref="DC87:DO87" si="17">SUM(DC15:DC86)</f>
        <v>0</v>
      </c>
      <c r="DD87" s="50">
        <f t="shared" si="17"/>
        <v>0</v>
      </c>
      <c r="DE87" s="50">
        <f t="shared" si="17"/>
        <v>0</v>
      </c>
      <c r="DF87" s="50">
        <f t="shared" si="17"/>
        <v>0</v>
      </c>
      <c r="DG87" s="50">
        <f t="shared" si="17"/>
        <v>0</v>
      </c>
      <c r="DH87" s="50">
        <f t="shared" si="17"/>
        <v>0</v>
      </c>
      <c r="DI87" s="50">
        <f t="shared" si="17"/>
        <v>0</v>
      </c>
      <c r="DJ87" s="50">
        <f t="shared" si="17"/>
        <v>0</v>
      </c>
      <c r="DK87" s="50">
        <f t="shared" si="17"/>
        <v>0</v>
      </c>
      <c r="DL87" s="50">
        <f t="shared" si="17"/>
        <v>0</v>
      </c>
      <c r="DM87" s="50">
        <f t="shared" si="17"/>
        <v>0</v>
      </c>
      <c r="DN87" s="50">
        <f t="shared" si="17"/>
        <v>0</v>
      </c>
      <c r="DO87" s="50">
        <f t="shared" si="17"/>
        <v>0</v>
      </c>
      <c r="DP87" s="51">
        <f>SUM(DP15:DP85)</f>
        <v>0</v>
      </c>
      <c r="DQ87" s="50">
        <f t="shared" ref="DQ87:EC87" si="18">SUM(DQ15:DQ86)</f>
        <v>0</v>
      </c>
      <c r="DR87" s="50">
        <f t="shared" si="18"/>
        <v>0</v>
      </c>
      <c r="DS87" s="50">
        <f t="shared" si="18"/>
        <v>0</v>
      </c>
      <c r="DT87" s="50">
        <f t="shared" si="18"/>
        <v>0</v>
      </c>
      <c r="DU87" s="50">
        <f t="shared" si="18"/>
        <v>0</v>
      </c>
      <c r="DV87" s="50">
        <f t="shared" si="18"/>
        <v>0</v>
      </c>
      <c r="DW87" s="50">
        <f t="shared" si="18"/>
        <v>0</v>
      </c>
      <c r="DX87" s="50">
        <f t="shared" si="18"/>
        <v>0</v>
      </c>
      <c r="DY87" s="50">
        <f t="shared" si="18"/>
        <v>0</v>
      </c>
      <c r="DZ87" s="50">
        <f t="shared" si="18"/>
        <v>0</v>
      </c>
      <c r="EA87" s="50">
        <f t="shared" si="18"/>
        <v>0</v>
      </c>
      <c r="EB87" s="50">
        <f t="shared" si="18"/>
        <v>0</v>
      </c>
      <c r="EC87" s="50">
        <f t="shared" si="18"/>
        <v>0</v>
      </c>
      <c r="ED87" s="51">
        <f>SUM(ED15:ED85)</f>
        <v>0</v>
      </c>
      <c r="EE87" s="50">
        <f t="shared" ref="EE87:EQ87" si="19">SUM(EE15:EE86)</f>
        <v>0</v>
      </c>
      <c r="EF87" s="50">
        <f t="shared" si="19"/>
        <v>0</v>
      </c>
      <c r="EG87" s="50">
        <f t="shared" si="19"/>
        <v>0</v>
      </c>
      <c r="EH87" s="50">
        <f t="shared" si="19"/>
        <v>0</v>
      </c>
      <c r="EI87" s="50">
        <f t="shared" si="19"/>
        <v>0</v>
      </c>
      <c r="EJ87" s="50">
        <f t="shared" si="19"/>
        <v>0</v>
      </c>
      <c r="EK87" s="50">
        <f t="shared" si="19"/>
        <v>0</v>
      </c>
      <c r="EL87" s="50">
        <f t="shared" si="19"/>
        <v>0</v>
      </c>
      <c r="EM87" s="50">
        <f t="shared" si="19"/>
        <v>0</v>
      </c>
      <c r="EN87" s="50">
        <f t="shared" si="19"/>
        <v>0</v>
      </c>
      <c r="EO87" s="50">
        <f t="shared" si="19"/>
        <v>0</v>
      </c>
      <c r="EP87" s="50">
        <f t="shared" si="19"/>
        <v>0</v>
      </c>
      <c r="EQ87" s="50">
        <f t="shared" si="19"/>
        <v>0</v>
      </c>
      <c r="ER87" s="51">
        <f>SUM(ER15:ER85)</f>
        <v>0</v>
      </c>
    </row>
    <row r="88" spans="2:148" s="17" customFormat="1" ht="17.25" thickTop="1" thickBot="1" x14ac:dyDescent="0.3">
      <c r="B88" s="186" t="s">
        <v>99</v>
      </c>
      <c r="C88" s="187"/>
      <c r="D88" s="188"/>
      <c r="E88" s="188"/>
      <c r="F88" s="189"/>
      <c r="G88" s="91">
        <f>SUBTOTAL(9,G25,G44,G57,G69,G81,G86)</f>
        <v>1020</v>
      </c>
      <c r="H88" s="92">
        <f>SUBTOTAL(9,H25,H44,H57,H69,H81,H86)</f>
        <v>149</v>
      </c>
      <c r="I88" s="181" t="s">
        <v>63</v>
      </c>
      <c r="J88" s="182"/>
      <c r="K88" s="182"/>
      <c r="L88" s="182"/>
      <c r="M88" s="182"/>
      <c r="N88" s="182"/>
      <c r="O88" s="182"/>
      <c r="P88" s="182"/>
      <c r="Q88" s="182"/>
      <c r="R88" s="183"/>
      <c r="S88" s="184"/>
      <c r="T88" s="50">
        <f>SUM(I87:U87)</f>
        <v>165</v>
      </c>
      <c r="U88" s="88" t="s">
        <v>64</v>
      </c>
      <c r="V88" s="52">
        <f>V87</f>
        <v>30</v>
      </c>
      <c r="W88" s="181" t="s">
        <v>65</v>
      </c>
      <c r="X88" s="182"/>
      <c r="Y88" s="182"/>
      <c r="Z88" s="182"/>
      <c r="AA88" s="182"/>
      <c r="AB88" s="182"/>
      <c r="AC88" s="182"/>
      <c r="AD88" s="182"/>
      <c r="AE88" s="182">
        <f>SUM(W87:AI87)</f>
        <v>155</v>
      </c>
      <c r="AF88" s="183"/>
      <c r="AG88" s="184"/>
      <c r="AH88" s="50">
        <f>SUM(W87:AI87)</f>
        <v>155</v>
      </c>
      <c r="AI88" s="86" t="s">
        <v>64</v>
      </c>
      <c r="AJ88" s="87">
        <f>AJ87</f>
        <v>17</v>
      </c>
      <c r="AK88" s="181" t="s">
        <v>66</v>
      </c>
      <c r="AL88" s="182"/>
      <c r="AM88" s="182"/>
      <c r="AN88" s="182"/>
      <c r="AO88" s="182"/>
      <c r="AP88" s="182"/>
      <c r="AQ88" s="182"/>
      <c r="AR88" s="182"/>
      <c r="AS88" s="182">
        <f>SUM(AK87:AW87)</f>
        <v>335</v>
      </c>
      <c r="AT88" s="183"/>
      <c r="AU88" s="184"/>
      <c r="AV88" s="50">
        <f>SUM(AK87:AW87)</f>
        <v>335</v>
      </c>
      <c r="AW88" s="86" t="s">
        <v>64</v>
      </c>
      <c r="AX88" s="89">
        <f>AX87</f>
        <v>46</v>
      </c>
      <c r="AY88" s="181" t="s">
        <v>67</v>
      </c>
      <c r="AZ88" s="182"/>
      <c r="BA88" s="182"/>
      <c r="BB88" s="182"/>
      <c r="BC88" s="182"/>
      <c r="BD88" s="182"/>
      <c r="BE88" s="182"/>
      <c r="BF88" s="182"/>
      <c r="BG88" s="182">
        <f>SUM(AY87:BK87)</f>
        <v>365</v>
      </c>
      <c r="BH88" s="183"/>
      <c r="BI88" s="184"/>
      <c r="BJ88" s="50">
        <f>SUM(AY87:BK87)</f>
        <v>365</v>
      </c>
      <c r="BK88" s="86" t="s">
        <v>64</v>
      </c>
      <c r="BL88" s="89">
        <f>BL87</f>
        <v>56</v>
      </c>
      <c r="BM88" s="181" t="s">
        <v>68</v>
      </c>
      <c r="BN88" s="182"/>
      <c r="BO88" s="182"/>
      <c r="BP88" s="182"/>
      <c r="BQ88" s="182"/>
      <c r="BR88" s="182"/>
      <c r="BS88" s="182"/>
      <c r="BT88" s="182"/>
      <c r="BU88" s="182">
        <f>SUM(BM87:BY87)</f>
        <v>0</v>
      </c>
      <c r="BV88" s="183"/>
      <c r="BW88" s="184"/>
      <c r="BX88" s="50">
        <f>SUM(BM87:BY87)</f>
        <v>0</v>
      </c>
      <c r="BY88" s="86" t="s">
        <v>64</v>
      </c>
      <c r="BZ88" s="89">
        <f>BZ87</f>
        <v>0</v>
      </c>
      <c r="CA88" s="181" t="s">
        <v>69</v>
      </c>
      <c r="CB88" s="182"/>
      <c r="CC88" s="182"/>
      <c r="CD88" s="182"/>
      <c r="CE88" s="182"/>
      <c r="CF88" s="182"/>
      <c r="CG88" s="182"/>
      <c r="CH88" s="182"/>
      <c r="CI88" s="182">
        <f>SUM(CA87:CM87)</f>
        <v>0</v>
      </c>
      <c r="CJ88" s="183"/>
      <c r="CK88" s="184"/>
      <c r="CL88" s="50">
        <f>SUM(CA87:CM87)</f>
        <v>0</v>
      </c>
      <c r="CM88" s="86" t="s">
        <v>64</v>
      </c>
      <c r="CN88" s="89">
        <f>CN87</f>
        <v>0</v>
      </c>
      <c r="CO88" s="181" t="s">
        <v>70</v>
      </c>
      <c r="CP88" s="182"/>
      <c r="CQ88" s="182"/>
      <c r="CR88" s="182"/>
      <c r="CS88" s="182"/>
      <c r="CT88" s="182"/>
      <c r="CU88" s="182"/>
      <c r="CV88" s="182"/>
      <c r="CW88" s="182">
        <f>SUM(CO87:DA87)</f>
        <v>0</v>
      </c>
      <c r="CX88" s="183"/>
      <c r="CY88" s="184"/>
      <c r="CZ88" s="50">
        <f>SUM(CO87:DA87)</f>
        <v>0</v>
      </c>
      <c r="DA88" s="86" t="s">
        <v>64</v>
      </c>
      <c r="DB88" s="89">
        <f>DB87</f>
        <v>0</v>
      </c>
      <c r="DC88" s="181" t="s">
        <v>71</v>
      </c>
      <c r="DD88" s="182"/>
      <c r="DE88" s="182"/>
      <c r="DF88" s="182"/>
      <c r="DG88" s="182"/>
      <c r="DH88" s="182"/>
      <c r="DI88" s="182"/>
      <c r="DJ88" s="182"/>
      <c r="DK88" s="182">
        <f>SUM(DC87:DO87)</f>
        <v>0</v>
      </c>
      <c r="DL88" s="183"/>
      <c r="DM88" s="184"/>
      <c r="DN88" s="50">
        <f>SUM(DC87:DO87)</f>
        <v>0</v>
      </c>
      <c r="DO88" s="86" t="s">
        <v>64</v>
      </c>
      <c r="DP88" s="89">
        <f>DP87</f>
        <v>0</v>
      </c>
      <c r="DQ88" s="181" t="s">
        <v>92</v>
      </c>
      <c r="DR88" s="182"/>
      <c r="DS88" s="182"/>
      <c r="DT88" s="182"/>
      <c r="DU88" s="182"/>
      <c r="DV88" s="182"/>
      <c r="DW88" s="182"/>
      <c r="DX88" s="182"/>
      <c r="DY88" s="182">
        <f>SUM(DQ87:EC87)</f>
        <v>0</v>
      </c>
      <c r="DZ88" s="183"/>
      <c r="EA88" s="184"/>
      <c r="EB88" s="50">
        <f>SUM(DQ87:EC87)</f>
        <v>0</v>
      </c>
      <c r="EC88" s="86" t="s">
        <v>64</v>
      </c>
      <c r="ED88" s="89">
        <f>ED87</f>
        <v>0</v>
      </c>
      <c r="EE88" s="181" t="s">
        <v>93</v>
      </c>
      <c r="EF88" s="182"/>
      <c r="EG88" s="182"/>
      <c r="EH88" s="182"/>
      <c r="EI88" s="182"/>
      <c r="EJ88" s="182"/>
      <c r="EK88" s="182"/>
      <c r="EL88" s="182"/>
      <c r="EM88" s="182">
        <f>SUM(EE87:EQ87)</f>
        <v>0</v>
      </c>
      <c r="EN88" s="183"/>
      <c r="EO88" s="184"/>
      <c r="EP88" s="50">
        <f>SUM(EE87:EQ87)</f>
        <v>0</v>
      </c>
      <c r="EQ88" s="86" t="s">
        <v>64</v>
      </c>
      <c r="ER88" s="89">
        <f>ER87</f>
        <v>0</v>
      </c>
    </row>
    <row r="89" spans="2:148" s="17" customFormat="1" ht="16.5" thickTop="1" x14ac:dyDescent="0.25">
      <c r="B89" s="227"/>
      <c r="C89" s="183"/>
      <c r="D89" s="183"/>
      <c r="E89" s="183"/>
      <c r="F89" s="183"/>
      <c r="G89" s="183"/>
      <c r="H89" s="184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9"/>
      <c r="W89" s="38"/>
      <c r="X89" s="38"/>
      <c r="Y89" s="38"/>
      <c r="Z89" s="38"/>
      <c r="AA89" s="38"/>
      <c r="AB89" s="38"/>
      <c r="AC89" s="38"/>
      <c r="AD89" s="38"/>
      <c r="AE89" s="38"/>
      <c r="AF89" s="40"/>
      <c r="AG89" s="40"/>
      <c r="AH89" s="40"/>
      <c r="AI89" s="40"/>
      <c r="AJ89" s="39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9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9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9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9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9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9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9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9"/>
    </row>
    <row r="90" spans="2:148" s="17" customFormat="1" ht="15.75" x14ac:dyDescent="0.2">
      <c r="B90" s="55"/>
      <c r="C90" s="103" t="s">
        <v>138</v>
      </c>
      <c r="D90" s="104"/>
      <c r="E90" s="104"/>
      <c r="F90" s="104" t="s">
        <v>124</v>
      </c>
      <c r="G90" s="84">
        <f>SUM(I90:U90,W90:AI90,AK90:AW90,AY90:BK90,BM90:BY90,CA90:CM90,CO90:DA90,DC90:DO90,DQ90:EC90,EE90:EQ90)</f>
        <v>360</v>
      </c>
      <c r="H90" s="85">
        <f>SUM(V90,AJ90,AX90,BL90,BZ90,CN90,DB90,DP90,ED90,ER90)</f>
        <v>13</v>
      </c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9"/>
      <c r="U90" s="69"/>
      <c r="V90" s="70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9"/>
      <c r="AH90" s="69"/>
      <c r="AI90" s="69">
        <v>360</v>
      </c>
      <c r="AJ90" s="70">
        <v>13</v>
      </c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9"/>
      <c r="AV90" s="69"/>
      <c r="AW90" s="69"/>
      <c r="AX90" s="70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9"/>
      <c r="BJ90" s="69"/>
      <c r="BK90" s="69"/>
      <c r="BL90" s="70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9"/>
      <c r="BX90" s="69"/>
      <c r="BY90" s="69"/>
      <c r="BZ90" s="70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9"/>
      <c r="CL90" s="69"/>
      <c r="CM90" s="69"/>
      <c r="CN90" s="70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9"/>
      <c r="CZ90" s="69"/>
      <c r="DA90" s="69"/>
      <c r="DB90" s="70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9"/>
      <c r="DN90" s="69"/>
      <c r="DO90" s="69"/>
      <c r="DP90" s="70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9"/>
      <c r="EB90" s="69"/>
      <c r="EC90" s="69"/>
      <c r="ED90" s="70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9"/>
      <c r="EP90" s="69"/>
      <c r="EQ90" s="69"/>
      <c r="ER90" s="70"/>
    </row>
    <row r="91" spans="2:148" s="17" customFormat="1" ht="15" x14ac:dyDescent="0.2">
      <c r="B91" s="55"/>
      <c r="C91" s="102" t="s">
        <v>139</v>
      </c>
      <c r="D91" s="104"/>
      <c r="E91" s="104" t="s">
        <v>123</v>
      </c>
      <c r="F91" s="104"/>
      <c r="G91" s="84">
        <f>SUM(I91:U91,W91:AI91,AK91:AW91,AY91:BK91,BM91:BY91,CA91:CM91,CO91:DA91,DC91:DO91,DQ91:EC91,EE91:EQ91)</f>
        <v>4</v>
      </c>
      <c r="H91" s="85">
        <f>SUM(V91,AJ91,AX91,BL91,BZ91,CN91,DB91,DP91,ED91,ER91)</f>
        <v>0</v>
      </c>
      <c r="I91" s="68">
        <v>4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9"/>
      <c r="U91" s="69"/>
      <c r="V91" s="70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9"/>
      <c r="AH91" s="69"/>
      <c r="AI91" s="69"/>
      <c r="AJ91" s="70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9"/>
      <c r="AV91" s="69"/>
      <c r="AW91" s="69"/>
      <c r="AX91" s="70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9"/>
      <c r="BJ91" s="69"/>
      <c r="BK91" s="69"/>
      <c r="BL91" s="70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9"/>
      <c r="BX91" s="69"/>
      <c r="BY91" s="69"/>
      <c r="BZ91" s="70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9"/>
      <c r="CL91" s="69"/>
      <c r="CM91" s="69"/>
      <c r="CN91" s="70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9"/>
      <c r="CZ91" s="69"/>
      <c r="DA91" s="69"/>
      <c r="DB91" s="70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9"/>
      <c r="DN91" s="69"/>
      <c r="DO91" s="69"/>
      <c r="DP91" s="70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9"/>
      <c r="EB91" s="69"/>
      <c r="EC91" s="69"/>
      <c r="ED91" s="70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9"/>
      <c r="EP91" s="69"/>
      <c r="EQ91" s="69"/>
      <c r="ER91" s="70"/>
    </row>
    <row r="92" spans="2:148" s="17" customFormat="1" ht="15" x14ac:dyDescent="0.2">
      <c r="B92" s="55"/>
      <c r="C92" s="102" t="s">
        <v>140</v>
      </c>
      <c r="D92" s="104"/>
      <c r="E92" s="104" t="s">
        <v>123</v>
      </c>
      <c r="F92" s="104"/>
      <c r="G92" s="84">
        <f>SUM(I92:U92,W92:AI92,AK92:AW92,AY92:BK92,BM92:BY92,CA92:CM92,CO92:DA92,DC92:DO92,DQ92:EC92,EE92:EQ92)</f>
        <v>3</v>
      </c>
      <c r="H92" s="85">
        <f>SUM(V92,AJ92,AX92,BL92,BZ92,CN92,DB92,DP92,ED92,ER92)</f>
        <v>0</v>
      </c>
      <c r="I92" s="68"/>
      <c r="J92" s="68">
        <v>3</v>
      </c>
      <c r="K92" s="68"/>
      <c r="L92" s="68"/>
      <c r="M92" s="68"/>
      <c r="N92" s="68"/>
      <c r="O92" s="68"/>
      <c r="P92" s="68"/>
      <c r="Q92" s="68"/>
      <c r="R92" s="68"/>
      <c r="S92" s="68"/>
      <c r="T92" s="69"/>
      <c r="U92" s="69"/>
      <c r="V92" s="70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9"/>
      <c r="AH92" s="69"/>
      <c r="AI92" s="69"/>
      <c r="AJ92" s="70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9"/>
      <c r="AV92" s="69"/>
      <c r="AW92" s="69"/>
      <c r="AX92" s="70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9"/>
      <c r="BJ92" s="69"/>
      <c r="BK92" s="69"/>
      <c r="BL92" s="70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9"/>
      <c r="BX92" s="69"/>
      <c r="BY92" s="69"/>
      <c r="BZ92" s="70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9"/>
      <c r="CL92" s="69"/>
      <c r="CM92" s="69"/>
      <c r="CN92" s="70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9"/>
      <c r="CZ92" s="69"/>
      <c r="DA92" s="69"/>
      <c r="DB92" s="70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9"/>
      <c r="DN92" s="69"/>
      <c r="DO92" s="69"/>
      <c r="DP92" s="70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9"/>
      <c r="EB92" s="69"/>
      <c r="EC92" s="69"/>
      <c r="ED92" s="70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9"/>
      <c r="EP92" s="69"/>
      <c r="EQ92" s="69"/>
      <c r="ER92" s="70"/>
    </row>
    <row r="93" spans="2:148" s="17" customFormat="1" ht="15.75" x14ac:dyDescent="0.25">
      <c r="B93" s="202" t="s">
        <v>18</v>
      </c>
      <c r="C93" s="203"/>
      <c r="D93" s="182"/>
      <c r="E93" s="182"/>
      <c r="F93" s="204"/>
      <c r="G93" s="49">
        <f t="shared" ref="G93:AL93" si="20">SUM(G90:G92)</f>
        <v>367</v>
      </c>
      <c r="H93" s="49">
        <f t="shared" si="20"/>
        <v>13</v>
      </c>
      <c r="I93" s="25">
        <f t="shared" si="20"/>
        <v>4</v>
      </c>
      <c r="J93" s="25">
        <f t="shared" si="20"/>
        <v>3</v>
      </c>
      <c r="K93" s="25">
        <f t="shared" si="20"/>
        <v>0</v>
      </c>
      <c r="L93" s="25">
        <f t="shared" si="20"/>
        <v>0</v>
      </c>
      <c r="M93" s="25">
        <f t="shared" si="20"/>
        <v>0</v>
      </c>
      <c r="N93" s="25">
        <f t="shared" si="20"/>
        <v>0</v>
      </c>
      <c r="O93" s="25">
        <f t="shared" si="20"/>
        <v>0</v>
      </c>
      <c r="P93" s="25">
        <f t="shared" si="20"/>
        <v>0</v>
      </c>
      <c r="Q93" s="25">
        <f t="shared" si="20"/>
        <v>0</v>
      </c>
      <c r="R93" s="25">
        <f t="shared" si="20"/>
        <v>0</v>
      </c>
      <c r="S93" s="25">
        <f t="shared" si="20"/>
        <v>0</v>
      </c>
      <c r="T93" s="25">
        <f t="shared" si="20"/>
        <v>0</v>
      </c>
      <c r="U93" s="25">
        <f t="shared" si="20"/>
        <v>0</v>
      </c>
      <c r="V93" s="24">
        <f t="shared" si="20"/>
        <v>0</v>
      </c>
      <c r="W93" s="25">
        <f t="shared" si="20"/>
        <v>0</v>
      </c>
      <c r="X93" s="25">
        <f t="shared" si="20"/>
        <v>0</v>
      </c>
      <c r="Y93" s="25">
        <f t="shared" si="20"/>
        <v>0</v>
      </c>
      <c r="Z93" s="25">
        <f t="shared" si="20"/>
        <v>0</v>
      </c>
      <c r="AA93" s="25">
        <f t="shared" si="20"/>
        <v>0</v>
      </c>
      <c r="AB93" s="25">
        <f t="shared" si="20"/>
        <v>0</v>
      </c>
      <c r="AC93" s="25">
        <f t="shared" si="20"/>
        <v>0</v>
      </c>
      <c r="AD93" s="25">
        <f t="shared" si="20"/>
        <v>0</v>
      </c>
      <c r="AE93" s="25">
        <f t="shared" si="20"/>
        <v>0</v>
      </c>
      <c r="AF93" s="25">
        <f t="shared" si="20"/>
        <v>0</v>
      </c>
      <c r="AG93" s="25">
        <f t="shared" si="20"/>
        <v>0</v>
      </c>
      <c r="AH93" s="25">
        <f t="shared" si="20"/>
        <v>0</v>
      </c>
      <c r="AI93" s="25">
        <f t="shared" si="20"/>
        <v>360</v>
      </c>
      <c r="AJ93" s="24">
        <f t="shared" si="20"/>
        <v>13</v>
      </c>
      <c r="AK93" s="25">
        <f t="shared" si="20"/>
        <v>0</v>
      </c>
      <c r="AL93" s="25">
        <f t="shared" si="20"/>
        <v>0</v>
      </c>
      <c r="AM93" s="25">
        <f t="shared" ref="AM93:BR93" si="21">SUM(AM90:AM92)</f>
        <v>0</v>
      </c>
      <c r="AN93" s="25">
        <f t="shared" si="21"/>
        <v>0</v>
      </c>
      <c r="AO93" s="25">
        <f t="shared" si="21"/>
        <v>0</v>
      </c>
      <c r="AP93" s="25">
        <f t="shared" si="21"/>
        <v>0</v>
      </c>
      <c r="AQ93" s="25">
        <f t="shared" si="21"/>
        <v>0</v>
      </c>
      <c r="AR93" s="25">
        <f t="shared" si="21"/>
        <v>0</v>
      </c>
      <c r="AS93" s="25">
        <f t="shared" si="21"/>
        <v>0</v>
      </c>
      <c r="AT93" s="25">
        <f t="shared" si="21"/>
        <v>0</v>
      </c>
      <c r="AU93" s="25">
        <f t="shared" si="21"/>
        <v>0</v>
      </c>
      <c r="AV93" s="25">
        <f t="shared" si="21"/>
        <v>0</v>
      </c>
      <c r="AW93" s="25">
        <f t="shared" si="21"/>
        <v>0</v>
      </c>
      <c r="AX93" s="24">
        <f t="shared" si="21"/>
        <v>0</v>
      </c>
      <c r="AY93" s="25">
        <f t="shared" si="21"/>
        <v>0</v>
      </c>
      <c r="AZ93" s="25">
        <f t="shared" si="21"/>
        <v>0</v>
      </c>
      <c r="BA93" s="25">
        <f t="shared" si="21"/>
        <v>0</v>
      </c>
      <c r="BB93" s="25">
        <f t="shared" si="21"/>
        <v>0</v>
      </c>
      <c r="BC93" s="25">
        <f t="shared" si="21"/>
        <v>0</v>
      </c>
      <c r="BD93" s="25">
        <f t="shared" si="21"/>
        <v>0</v>
      </c>
      <c r="BE93" s="25">
        <f t="shared" si="21"/>
        <v>0</v>
      </c>
      <c r="BF93" s="25">
        <f t="shared" si="21"/>
        <v>0</v>
      </c>
      <c r="BG93" s="25">
        <f t="shared" si="21"/>
        <v>0</v>
      </c>
      <c r="BH93" s="25">
        <f t="shared" si="21"/>
        <v>0</v>
      </c>
      <c r="BI93" s="25">
        <f t="shared" si="21"/>
        <v>0</v>
      </c>
      <c r="BJ93" s="25">
        <f t="shared" si="21"/>
        <v>0</v>
      </c>
      <c r="BK93" s="25">
        <f t="shared" si="21"/>
        <v>0</v>
      </c>
      <c r="BL93" s="24">
        <f t="shared" si="21"/>
        <v>0</v>
      </c>
      <c r="BM93" s="25">
        <f t="shared" si="21"/>
        <v>0</v>
      </c>
      <c r="BN93" s="25">
        <f t="shared" si="21"/>
        <v>0</v>
      </c>
      <c r="BO93" s="25">
        <f t="shared" si="21"/>
        <v>0</v>
      </c>
      <c r="BP93" s="25">
        <f t="shared" si="21"/>
        <v>0</v>
      </c>
      <c r="BQ93" s="25">
        <f t="shared" si="21"/>
        <v>0</v>
      </c>
      <c r="BR93" s="25">
        <f t="shared" si="21"/>
        <v>0</v>
      </c>
      <c r="BS93" s="25">
        <f t="shared" ref="BS93:CX93" si="22">SUM(BS90:BS92)</f>
        <v>0</v>
      </c>
      <c r="BT93" s="25">
        <f t="shared" si="22"/>
        <v>0</v>
      </c>
      <c r="BU93" s="25">
        <f t="shared" si="22"/>
        <v>0</v>
      </c>
      <c r="BV93" s="25">
        <f t="shared" si="22"/>
        <v>0</v>
      </c>
      <c r="BW93" s="25">
        <f t="shared" si="22"/>
        <v>0</v>
      </c>
      <c r="BX93" s="25">
        <f t="shared" si="22"/>
        <v>0</v>
      </c>
      <c r="BY93" s="25">
        <f t="shared" si="22"/>
        <v>0</v>
      </c>
      <c r="BZ93" s="24">
        <f t="shared" si="22"/>
        <v>0</v>
      </c>
      <c r="CA93" s="25">
        <f t="shared" si="22"/>
        <v>0</v>
      </c>
      <c r="CB93" s="25">
        <f t="shared" si="22"/>
        <v>0</v>
      </c>
      <c r="CC93" s="25">
        <f t="shared" si="22"/>
        <v>0</v>
      </c>
      <c r="CD93" s="25">
        <f t="shared" si="22"/>
        <v>0</v>
      </c>
      <c r="CE93" s="25">
        <f t="shared" si="22"/>
        <v>0</v>
      </c>
      <c r="CF93" s="25">
        <f t="shared" si="22"/>
        <v>0</v>
      </c>
      <c r="CG93" s="25">
        <f t="shared" si="22"/>
        <v>0</v>
      </c>
      <c r="CH93" s="25">
        <f t="shared" si="22"/>
        <v>0</v>
      </c>
      <c r="CI93" s="25">
        <f t="shared" si="22"/>
        <v>0</v>
      </c>
      <c r="CJ93" s="25">
        <f t="shared" si="22"/>
        <v>0</v>
      </c>
      <c r="CK93" s="25">
        <f t="shared" si="22"/>
        <v>0</v>
      </c>
      <c r="CL93" s="25">
        <f t="shared" si="22"/>
        <v>0</v>
      </c>
      <c r="CM93" s="25">
        <f t="shared" si="22"/>
        <v>0</v>
      </c>
      <c r="CN93" s="24">
        <f t="shared" si="22"/>
        <v>0</v>
      </c>
      <c r="CO93" s="25">
        <f t="shared" si="22"/>
        <v>0</v>
      </c>
      <c r="CP93" s="25">
        <f t="shared" si="22"/>
        <v>0</v>
      </c>
      <c r="CQ93" s="25">
        <f t="shared" si="22"/>
        <v>0</v>
      </c>
      <c r="CR93" s="25">
        <f t="shared" si="22"/>
        <v>0</v>
      </c>
      <c r="CS93" s="25">
        <f t="shared" si="22"/>
        <v>0</v>
      </c>
      <c r="CT93" s="25">
        <f t="shared" si="22"/>
        <v>0</v>
      </c>
      <c r="CU93" s="25">
        <f t="shared" si="22"/>
        <v>0</v>
      </c>
      <c r="CV93" s="25">
        <f t="shared" si="22"/>
        <v>0</v>
      </c>
      <c r="CW93" s="25">
        <f t="shared" si="22"/>
        <v>0</v>
      </c>
      <c r="CX93" s="25">
        <f t="shared" si="22"/>
        <v>0</v>
      </c>
      <c r="CY93" s="25">
        <f t="shared" ref="CY93:ED93" si="23">SUM(CY90:CY92)</f>
        <v>0</v>
      </c>
      <c r="CZ93" s="25">
        <f t="shared" si="23"/>
        <v>0</v>
      </c>
      <c r="DA93" s="25">
        <f t="shared" si="23"/>
        <v>0</v>
      </c>
      <c r="DB93" s="24">
        <f t="shared" si="23"/>
        <v>0</v>
      </c>
      <c r="DC93" s="25">
        <f t="shared" si="23"/>
        <v>0</v>
      </c>
      <c r="DD93" s="25">
        <f t="shared" si="23"/>
        <v>0</v>
      </c>
      <c r="DE93" s="25">
        <f t="shared" si="23"/>
        <v>0</v>
      </c>
      <c r="DF93" s="25">
        <f t="shared" si="23"/>
        <v>0</v>
      </c>
      <c r="DG93" s="25">
        <f t="shared" si="23"/>
        <v>0</v>
      </c>
      <c r="DH93" s="25">
        <f t="shared" si="23"/>
        <v>0</v>
      </c>
      <c r="DI93" s="25">
        <f t="shared" si="23"/>
        <v>0</v>
      </c>
      <c r="DJ93" s="25">
        <f t="shared" si="23"/>
        <v>0</v>
      </c>
      <c r="DK93" s="25">
        <f t="shared" si="23"/>
        <v>0</v>
      </c>
      <c r="DL93" s="25">
        <f t="shared" si="23"/>
        <v>0</v>
      </c>
      <c r="DM93" s="25">
        <f t="shared" si="23"/>
        <v>0</v>
      </c>
      <c r="DN93" s="25">
        <f t="shared" si="23"/>
        <v>0</v>
      </c>
      <c r="DO93" s="25">
        <f t="shared" si="23"/>
        <v>0</v>
      </c>
      <c r="DP93" s="24">
        <f t="shared" si="23"/>
        <v>0</v>
      </c>
      <c r="DQ93" s="25">
        <f t="shared" si="23"/>
        <v>0</v>
      </c>
      <c r="DR93" s="25">
        <f t="shared" si="23"/>
        <v>0</v>
      </c>
      <c r="DS93" s="25">
        <f t="shared" si="23"/>
        <v>0</v>
      </c>
      <c r="DT93" s="25">
        <f t="shared" si="23"/>
        <v>0</v>
      </c>
      <c r="DU93" s="25">
        <f t="shared" si="23"/>
        <v>0</v>
      </c>
      <c r="DV93" s="25">
        <f t="shared" si="23"/>
        <v>0</v>
      </c>
      <c r="DW93" s="25">
        <f t="shared" si="23"/>
        <v>0</v>
      </c>
      <c r="DX93" s="25">
        <f t="shared" si="23"/>
        <v>0</v>
      </c>
      <c r="DY93" s="25">
        <f t="shared" si="23"/>
        <v>0</v>
      </c>
      <c r="DZ93" s="25">
        <f t="shared" si="23"/>
        <v>0</v>
      </c>
      <c r="EA93" s="25">
        <f t="shared" si="23"/>
        <v>0</v>
      </c>
      <c r="EB93" s="25">
        <f t="shared" si="23"/>
        <v>0</v>
      </c>
      <c r="EC93" s="25">
        <f t="shared" si="23"/>
        <v>0</v>
      </c>
      <c r="ED93" s="24">
        <f t="shared" si="23"/>
        <v>0</v>
      </c>
      <c r="EE93" s="25">
        <f t="shared" ref="EE93:ER93" si="24">SUM(EE90:EE92)</f>
        <v>0</v>
      </c>
      <c r="EF93" s="25">
        <f t="shared" si="24"/>
        <v>0</v>
      </c>
      <c r="EG93" s="25">
        <f t="shared" si="24"/>
        <v>0</v>
      </c>
      <c r="EH93" s="25">
        <f t="shared" si="24"/>
        <v>0</v>
      </c>
      <c r="EI93" s="25">
        <f t="shared" si="24"/>
        <v>0</v>
      </c>
      <c r="EJ93" s="25">
        <f t="shared" si="24"/>
        <v>0</v>
      </c>
      <c r="EK93" s="25">
        <f t="shared" si="24"/>
        <v>0</v>
      </c>
      <c r="EL93" s="25">
        <f t="shared" si="24"/>
        <v>0</v>
      </c>
      <c r="EM93" s="25">
        <f t="shared" si="24"/>
        <v>0</v>
      </c>
      <c r="EN93" s="25">
        <f t="shared" si="24"/>
        <v>0</v>
      </c>
      <c r="EO93" s="25">
        <f t="shared" si="24"/>
        <v>0</v>
      </c>
      <c r="EP93" s="25">
        <f t="shared" si="24"/>
        <v>0</v>
      </c>
      <c r="EQ93" s="25">
        <f t="shared" si="24"/>
        <v>0</v>
      </c>
      <c r="ER93" s="24">
        <f t="shared" si="24"/>
        <v>0</v>
      </c>
    </row>
    <row r="94" spans="2:148" s="17" customFormat="1" ht="16.5" thickBot="1" x14ac:dyDescent="0.3">
      <c r="B94" s="198" t="s">
        <v>57</v>
      </c>
      <c r="C94" s="199"/>
      <c r="D94" s="199"/>
      <c r="E94" s="199"/>
      <c r="F94" s="199"/>
      <c r="G94" s="200"/>
      <c r="H94" s="201"/>
      <c r="I94" s="181" t="s">
        <v>63</v>
      </c>
      <c r="J94" s="182"/>
      <c r="K94" s="182"/>
      <c r="L94" s="182"/>
      <c r="M94" s="182"/>
      <c r="N94" s="182"/>
      <c r="O94" s="182"/>
      <c r="P94" s="182"/>
      <c r="Q94" s="182"/>
      <c r="R94" s="183"/>
      <c r="S94" s="184"/>
      <c r="T94" s="50">
        <f>SUM(I93:U93)</f>
        <v>7</v>
      </c>
      <c r="U94" s="88" t="s">
        <v>64</v>
      </c>
      <c r="V94" s="52">
        <f>V93</f>
        <v>0</v>
      </c>
      <c r="W94" s="181" t="s">
        <v>65</v>
      </c>
      <c r="X94" s="182"/>
      <c r="Y94" s="182"/>
      <c r="Z94" s="182"/>
      <c r="AA94" s="182"/>
      <c r="AB94" s="182"/>
      <c r="AC94" s="182"/>
      <c r="AD94" s="182"/>
      <c r="AE94" s="182"/>
      <c r="AF94" s="183"/>
      <c r="AG94" s="184"/>
      <c r="AH94" s="25">
        <f>SUM(W93:AI93)</f>
        <v>360</v>
      </c>
      <c r="AI94" s="26" t="s">
        <v>64</v>
      </c>
      <c r="AJ94" s="52">
        <f>AJ93</f>
        <v>13</v>
      </c>
      <c r="AK94" s="181" t="s">
        <v>66</v>
      </c>
      <c r="AL94" s="182"/>
      <c r="AM94" s="182"/>
      <c r="AN94" s="182"/>
      <c r="AO94" s="182"/>
      <c r="AP94" s="182"/>
      <c r="AQ94" s="182"/>
      <c r="AR94" s="182"/>
      <c r="AS94" s="182"/>
      <c r="AT94" s="183"/>
      <c r="AU94" s="184"/>
      <c r="AV94" s="25">
        <f>SUM(AK93:AW93)</f>
        <v>0</v>
      </c>
      <c r="AW94" s="26" t="s">
        <v>64</v>
      </c>
      <c r="AX94" s="52">
        <f>AX93</f>
        <v>0</v>
      </c>
      <c r="AY94" s="181" t="s">
        <v>67</v>
      </c>
      <c r="AZ94" s="182"/>
      <c r="BA94" s="182"/>
      <c r="BB94" s="182"/>
      <c r="BC94" s="182"/>
      <c r="BD94" s="182"/>
      <c r="BE94" s="182"/>
      <c r="BF94" s="182"/>
      <c r="BG94" s="182"/>
      <c r="BH94" s="183"/>
      <c r="BI94" s="184"/>
      <c r="BJ94" s="25">
        <f>SUM(AY93:BK93)</f>
        <v>0</v>
      </c>
      <c r="BK94" s="26" t="s">
        <v>64</v>
      </c>
      <c r="BL94" s="52">
        <f>BL93</f>
        <v>0</v>
      </c>
      <c r="BM94" s="181" t="s">
        <v>68</v>
      </c>
      <c r="BN94" s="182"/>
      <c r="BO94" s="182"/>
      <c r="BP94" s="182"/>
      <c r="BQ94" s="182"/>
      <c r="BR94" s="182"/>
      <c r="BS94" s="182"/>
      <c r="BT94" s="182"/>
      <c r="BU94" s="182"/>
      <c r="BV94" s="183"/>
      <c r="BW94" s="184"/>
      <c r="BX94" s="25">
        <f>SUM(BM93:BY93)</f>
        <v>0</v>
      </c>
      <c r="BY94" s="26" t="s">
        <v>64</v>
      </c>
      <c r="BZ94" s="52">
        <f>BZ93</f>
        <v>0</v>
      </c>
      <c r="CA94" s="181" t="s">
        <v>69</v>
      </c>
      <c r="CB94" s="182"/>
      <c r="CC94" s="182"/>
      <c r="CD94" s="182"/>
      <c r="CE94" s="182"/>
      <c r="CF94" s="182"/>
      <c r="CG94" s="182"/>
      <c r="CH94" s="182"/>
      <c r="CI94" s="182"/>
      <c r="CJ94" s="183"/>
      <c r="CK94" s="184"/>
      <c r="CL94" s="25">
        <f>SUM(CA93:CM93)</f>
        <v>0</v>
      </c>
      <c r="CM94" s="26" t="s">
        <v>64</v>
      </c>
      <c r="CN94" s="52">
        <f>CN93</f>
        <v>0</v>
      </c>
      <c r="CO94" s="181" t="s">
        <v>70</v>
      </c>
      <c r="CP94" s="182"/>
      <c r="CQ94" s="182"/>
      <c r="CR94" s="182"/>
      <c r="CS94" s="182"/>
      <c r="CT94" s="182"/>
      <c r="CU94" s="182"/>
      <c r="CV94" s="182"/>
      <c r="CW94" s="182"/>
      <c r="CX94" s="183"/>
      <c r="CY94" s="184"/>
      <c r="CZ94" s="25">
        <f>SUM(CO93:DA93)</f>
        <v>0</v>
      </c>
      <c r="DA94" s="26" t="s">
        <v>64</v>
      </c>
      <c r="DB94" s="52">
        <f>DB93</f>
        <v>0</v>
      </c>
      <c r="DC94" s="181" t="s">
        <v>71</v>
      </c>
      <c r="DD94" s="182"/>
      <c r="DE94" s="182"/>
      <c r="DF94" s="182"/>
      <c r="DG94" s="182"/>
      <c r="DH94" s="182"/>
      <c r="DI94" s="182"/>
      <c r="DJ94" s="182"/>
      <c r="DK94" s="182"/>
      <c r="DL94" s="183"/>
      <c r="DM94" s="184"/>
      <c r="DN94" s="25">
        <f>SUM(DC93:DO93)</f>
        <v>0</v>
      </c>
      <c r="DO94" s="26" t="s">
        <v>64</v>
      </c>
      <c r="DP94" s="52">
        <f>DP93</f>
        <v>0</v>
      </c>
      <c r="DQ94" s="181" t="s">
        <v>92</v>
      </c>
      <c r="DR94" s="182"/>
      <c r="DS94" s="182"/>
      <c r="DT94" s="182"/>
      <c r="DU94" s="182"/>
      <c r="DV94" s="182"/>
      <c r="DW94" s="182"/>
      <c r="DX94" s="182"/>
      <c r="DY94" s="182"/>
      <c r="DZ94" s="183"/>
      <c r="EA94" s="184"/>
      <c r="EB94" s="25">
        <f>SUM(DQ93:EC93)</f>
        <v>0</v>
      </c>
      <c r="EC94" s="26" t="s">
        <v>64</v>
      </c>
      <c r="ED94" s="52">
        <f>ED93</f>
        <v>0</v>
      </c>
      <c r="EE94" s="181" t="s">
        <v>93</v>
      </c>
      <c r="EF94" s="182"/>
      <c r="EG94" s="182"/>
      <c r="EH94" s="182"/>
      <c r="EI94" s="182"/>
      <c r="EJ94" s="182"/>
      <c r="EK94" s="182"/>
      <c r="EL94" s="182"/>
      <c r="EM94" s="182"/>
      <c r="EN94" s="183"/>
      <c r="EO94" s="184"/>
      <c r="EP94" s="25">
        <f>SUM(EE93:EQ93)</f>
        <v>0</v>
      </c>
      <c r="EQ94" s="26" t="s">
        <v>64</v>
      </c>
      <c r="ER94" s="52">
        <f>ER93</f>
        <v>0</v>
      </c>
    </row>
    <row r="95" spans="2:148" s="17" customFormat="1" ht="17.25" thickTop="1" thickBot="1" x14ac:dyDescent="0.3">
      <c r="B95" s="186" t="s">
        <v>100</v>
      </c>
      <c r="C95" s="187"/>
      <c r="D95" s="188"/>
      <c r="E95" s="188"/>
      <c r="F95" s="189"/>
      <c r="G95" s="91">
        <f>SUBTOTAL(9,G25,G44,G57,G69,G81,G86,G93)</f>
        <v>1387</v>
      </c>
      <c r="H95" s="92">
        <f>SUBTOTAL(9,H25,H44,H57,H69,H81,H86,H93)</f>
        <v>162</v>
      </c>
      <c r="I95" s="181" t="s">
        <v>72</v>
      </c>
      <c r="J95" s="182"/>
      <c r="K95" s="182"/>
      <c r="L95" s="182"/>
      <c r="M95" s="182"/>
      <c r="N95" s="182"/>
      <c r="O95" s="182"/>
      <c r="P95" s="182"/>
      <c r="Q95" s="182"/>
      <c r="R95" s="183"/>
      <c r="S95" s="184"/>
      <c r="T95" s="25">
        <f>SUM(T88,T94)</f>
        <v>172</v>
      </c>
      <c r="U95" s="28" t="s">
        <v>64</v>
      </c>
      <c r="V95" s="53">
        <f>SUM(V88,V94)</f>
        <v>30</v>
      </c>
      <c r="W95" s="181" t="s">
        <v>79</v>
      </c>
      <c r="X95" s="182"/>
      <c r="Y95" s="182"/>
      <c r="Z95" s="182"/>
      <c r="AA95" s="182"/>
      <c r="AB95" s="182"/>
      <c r="AC95" s="182"/>
      <c r="AD95" s="182"/>
      <c r="AE95" s="182"/>
      <c r="AF95" s="183"/>
      <c r="AG95" s="184"/>
      <c r="AH95" s="25">
        <f>SUM(AH88,AH94)</f>
        <v>515</v>
      </c>
      <c r="AI95" s="28" t="s">
        <v>64</v>
      </c>
      <c r="AJ95" s="53">
        <f>SUM(AJ88,AJ94)</f>
        <v>30</v>
      </c>
      <c r="AK95" s="181" t="s">
        <v>78</v>
      </c>
      <c r="AL95" s="182"/>
      <c r="AM95" s="182"/>
      <c r="AN95" s="182"/>
      <c r="AO95" s="182"/>
      <c r="AP95" s="182"/>
      <c r="AQ95" s="182"/>
      <c r="AR95" s="182"/>
      <c r="AS95" s="182"/>
      <c r="AT95" s="183"/>
      <c r="AU95" s="184"/>
      <c r="AV95" s="25">
        <f>SUM(AV88,AV94)</f>
        <v>335</v>
      </c>
      <c r="AW95" s="28" t="s">
        <v>64</v>
      </c>
      <c r="AX95" s="53">
        <f>SUM(AX88,AX94)</f>
        <v>46</v>
      </c>
      <c r="AY95" s="181" t="s">
        <v>77</v>
      </c>
      <c r="AZ95" s="182"/>
      <c r="BA95" s="182"/>
      <c r="BB95" s="182"/>
      <c r="BC95" s="182"/>
      <c r="BD95" s="182"/>
      <c r="BE95" s="182"/>
      <c r="BF95" s="182"/>
      <c r="BG95" s="182"/>
      <c r="BH95" s="183"/>
      <c r="BI95" s="184"/>
      <c r="BJ95" s="25">
        <f>SUM(BJ88,BJ94)</f>
        <v>365</v>
      </c>
      <c r="BK95" s="28" t="s">
        <v>64</v>
      </c>
      <c r="BL95" s="53">
        <f>SUM(BL88,BL94)</f>
        <v>56</v>
      </c>
      <c r="BM95" s="181" t="s">
        <v>76</v>
      </c>
      <c r="BN95" s="182"/>
      <c r="BO95" s="182"/>
      <c r="BP95" s="182"/>
      <c r="BQ95" s="182"/>
      <c r="BR95" s="182"/>
      <c r="BS95" s="182"/>
      <c r="BT95" s="182"/>
      <c r="BU95" s="182"/>
      <c r="BV95" s="183"/>
      <c r="BW95" s="184"/>
      <c r="BX95" s="25">
        <f>SUM(BX88,BX94)</f>
        <v>0</v>
      </c>
      <c r="BY95" s="28" t="s">
        <v>64</v>
      </c>
      <c r="BZ95" s="53">
        <f>SUM(BZ88,BZ94)</f>
        <v>0</v>
      </c>
      <c r="CA95" s="181" t="s">
        <v>75</v>
      </c>
      <c r="CB95" s="182"/>
      <c r="CC95" s="182"/>
      <c r="CD95" s="182"/>
      <c r="CE95" s="182"/>
      <c r="CF95" s="182"/>
      <c r="CG95" s="182"/>
      <c r="CH95" s="182"/>
      <c r="CI95" s="182"/>
      <c r="CJ95" s="183"/>
      <c r="CK95" s="184"/>
      <c r="CL95" s="25">
        <f>SUM(CL88,CL94)</f>
        <v>0</v>
      </c>
      <c r="CM95" s="28" t="s">
        <v>64</v>
      </c>
      <c r="CN95" s="53">
        <f>SUM(CN88,CN94)</f>
        <v>0</v>
      </c>
      <c r="CO95" s="181" t="s">
        <v>74</v>
      </c>
      <c r="CP95" s="182"/>
      <c r="CQ95" s="182"/>
      <c r="CR95" s="182"/>
      <c r="CS95" s="182"/>
      <c r="CT95" s="182"/>
      <c r="CU95" s="182"/>
      <c r="CV95" s="182"/>
      <c r="CW95" s="182"/>
      <c r="CX95" s="183"/>
      <c r="CY95" s="184"/>
      <c r="CZ95" s="25">
        <f>SUM(CZ88,CZ94)</f>
        <v>0</v>
      </c>
      <c r="DA95" s="28" t="s">
        <v>64</v>
      </c>
      <c r="DB95" s="53">
        <f>SUM(DB88,DB94)</f>
        <v>0</v>
      </c>
      <c r="DC95" s="181" t="s">
        <v>73</v>
      </c>
      <c r="DD95" s="182"/>
      <c r="DE95" s="182"/>
      <c r="DF95" s="182"/>
      <c r="DG95" s="182"/>
      <c r="DH95" s="182"/>
      <c r="DI95" s="182"/>
      <c r="DJ95" s="182"/>
      <c r="DK95" s="182"/>
      <c r="DL95" s="183"/>
      <c r="DM95" s="184"/>
      <c r="DN95" s="79">
        <f>SUM(DN88,DN94)</f>
        <v>0</v>
      </c>
      <c r="DO95" s="28" t="s">
        <v>64</v>
      </c>
      <c r="DP95" s="53">
        <f>SUM(DP88,DP94)</f>
        <v>0</v>
      </c>
      <c r="DQ95" s="181" t="s">
        <v>94</v>
      </c>
      <c r="DR95" s="182"/>
      <c r="DS95" s="182"/>
      <c r="DT95" s="182"/>
      <c r="DU95" s="182"/>
      <c r="DV95" s="182"/>
      <c r="DW95" s="182"/>
      <c r="DX95" s="182"/>
      <c r="DY95" s="182"/>
      <c r="DZ95" s="183"/>
      <c r="EA95" s="184"/>
      <c r="EB95" s="25">
        <f>SUM(EB88,EB94)</f>
        <v>0</v>
      </c>
      <c r="EC95" s="28" t="s">
        <v>64</v>
      </c>
      <c r="ED95" s="53">
        <f>SUM(ED88,ED94)</f>
        <v>0</v>
      </c>
      <c r="EE95" s="181" t="s">
        <v>95</v>
      </c>
      <c r="EF95" s="182"/>
      <c r="EG95" s="182"/>
      <c r="EH95" s="182"/>
      <c r="EI95" s="182"/>
      <c r="EJ95" s="182"/>
      <c r="EK95" s="182"/>
      <c r="EL95" s="182"/>
      <c r="EM95" s="182"/>
      <c r="EN95" s="183"/>
      <c r="EO95" s="184"/>
      <c r="EP95" s="25">
        <f>SUM(EP88,EP94)</f>
        <v>0</v>
      </c>
      <c r="EQ95" s="28" t="s">
        <v>64</v>
      </c>
      <c r="ER95" s="53">
        <f>SUM(ER88,ER94)</f>
        <v>0</v>
      </c>
    </row>
    <row r="96" spans="2:148" ht="13.5" thickTop="1" x14ac:dyDescent="0.2"/>
    <row r="97" spans="1:134" x14ac:dyDescent="0.2">
      <c r="A97" s="179" t="s">
        <v>45</v>
      </c>
      <c r="B97" s="180"/>
      <c r="C97" s="23" t="s">
        <v>102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</row>
    <row r="98" spans="1:134" x14ac:dyDescent="0.2">
      <c r="A98" s="29"/>
      <c r="B98" s="27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</row>
    <row r="99" spans="1:134" x14ac:dyDescent="0.2">
      <c r="A99" s="174" t="s">
        <v>82</v>
      </c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5"/>
      <c r="DP99" s="176"/>
    </row>
    <row r="100" spans="1:134" x14ac:dyDescent="0.2">
      <c r="A100" s="164" t="s">
        <v>199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5"/>
      <c r="DM100" s="165"/>
      <c r="DN100" s="165"/>
      <c r="DO100" s="165"/>
      <c r="DP100" s="166"/>
    </row>
    <row r="101" spans="1:134" x14ac:dyDescent="0.2">
      <c r="A101" s="164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165"/>
      <c r="DM101" s="165"/>
      <c r="DN101" s="165"/>
      <c r="DO101" s="165"/>
      <c r="DP101" s="166"/>
    </row>
    <row r="102" spans="1:134" x14ac:dyDescent="0.2">
      <c r="A102" s="164" t="s">
        <v>200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6"/>
    </row>
    <row r="103" spans="1:134" x14ac:dyDescent="0.2">
      <c r="A103" s="164" t="s">
        <v>201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6"/>
    </row>
    <row r="104" spans="1:134" x14ac:dyDescent="0.2">
      <c r="A104" s="164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6"/>
    </row>
    <row r="105" spans="1:134" x14ac:dyDescent="0.2">
      <c r="A105" s="164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6"/>
    </row>
    <row r="106" spans="1:134" x14ac:dyDescent="0.2">
      <c r="A106" s="167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168"/>
      <c r="DN106" s="168"/>
      <c r="DO106" s="168"/>
      <c r="DP106" s="169"/>
    </row>
    <row r="148" spans="3:3" x14ac:dyDescent="0.2">
      <c r="C148" t="str">
        <f>UPPER(B148)</f>
        <v/>
      </c>
    </row>
  </sheetData>
  <sheetProtection insertRows="0"/>
  <mergeCells count="91">
    <mergeCell ref="BM88:BW88"/>
    <mergeCell ref="BM94:BW94"/>
    <mergeCell ref="DQ88:EA88"/>
    <mergeCell ref="DQ94:EA94"/>
    <mergeCell ref="DQ95:EA95"/>
    <mergeCell ref="EE88:EO88"/>
    <mergeCell ref="EE94:EO94"/>
    <mergeCell ref="EE95:EO95"/>
    <mergeCell ref="CA94:CK94"/>
    <mergeCell ref="CA95:CK95"/>
    <mergeCell ref="I94:S94"/>
    <mergeCell ref="I95:S95"/>
    <mergeCell ref="AY95:BI95"/>
    <mergeCell ref="DC95:DM95"/>
    <mergeCell ref="CO94:CY94"/>
    <mergeCell ref="CO95:CY95"/>
    <mergeCell ref="BM95:BW95"/>
    <mergeCell ref="W88:AG88"/>
    <mergeCell ref="W94:AG94"/>
    <mergeCell ref="W95:AG95"/>
    <mergeCell ref="AK88:AU88"/>
    <mergeCell ref="AK94:AU94"/>
    <mergeCell ref="AK95:AU95"/>
    <mergeCell ref="CA88:CK88"/>
    <mergeCell ref="DC12:DO12"/>
    <mergeCell ref="CO88:CY88"/>
    <mergeCell ref="DC88:DM88"/>
    <mergeCell ref="DC94:DM94"/>
    <mergeCell ref="AX12:AX13"/>
    <mergeCell ref="AY88:BI88"/>
    <mergeCell ref="AY94:BI94"/>
    <mergeCell ref="BZ12:BZ13"/>
    <mergeCell ref="BM12:BY12"/>
    <mergeCell ref="CN12:CN13"/>
    <mergeCell ref="CO12:DA12"/>
    <mergeCell ref="DB12:DB13"/>
    <mergeCell ref="CA12:CM12"/>
    <mergeCell ref="DP12:DP13"/>
    <mergeCell ref="E8:L8"/>
    <mergeCell ref="D11:F11"/>
    <mergeCell ref="AK12:AW12"/>
    <mergeCell ref="AY12:BK12"/>
    <mergeCell ref="E9:L9"/>
    <mergeCell ref="A1:C1"/>
    <mergeCell ref="B2:H2"/>
    <mergeCell ref="B3:H3"/>
    <mergeCell ref="B5:C5"/>
    <mergeCell ref="D5:F5"/>
    <mergeCell ref="AJ12:AJ13"/>
    <mergeCell ref="W12:AI12"/>
    <mergeCell ref="V12:V13"/>
    <mergeCell ref="I12:U12"/>
    <mergeCell ref="G5:H5"/>
    <mergeCell ref="B87:H87"/>
    <mergeCell ref="H11:H13"/>
    <mergeCell ref="B86:F86"/>
    <mergeCell ref="B81:F81"/>
    <mergeCell ref="B70:H70"/>
    <mergeCell ref="B82:H82"/>
    <mergeCell ref="B69:F69"/>
    <mergeCell ref="E12:E13"/>
    <mergeCell ref="B45:H45"/>
    <mergeCell ref="B44:F44"/>
    <mergeCell ref="B26:H26"/>
    <mergeCell ref="B89:H89"/>
    <mergeCell ref="B11:B13"/>
    <mergeCell ref="G11:G13"/>
    <mergeCell ref="D12:D13"/>
    <mergeCell ref="B88:F88"/>
    <mergeCell ref="B58:H58"/>
    <mergeCell ref="B46:H46"/>
    <mergeCell ref="DQ11:ER11"/>
    <mergeCell ref="DQ12:EC12"/>
    <mergeCell ref="ED12:ED13"/>
    <mergeCell ref="EE12:EQ12"/>
    <mergeCell ref="ER12:ER13"/>
    <mergeCell ref="B94:H94"/>
    <mergeCell ref="B93:F93"/>
    <mergeCell ref="BL12:BL13"/>
    <mergeCell ref="B14:H14"/>
    <mergeCell ref="F12:F13"/>
    <mergeCell ref="I11:AJ11"/>
    <mergeCell ref="AK11:BL11"/>
    <mergeCell ref="BM11:CN11"/>
    <mergeCell ref="A97:B97"/>
    <mergeCell ref="I88:S88"/>
    <mergeCell ref="CO11:DP11"/>
    <mergeCell ref="B95:F95"/>
    <mergeCell ref="B57:F57"/>
    <mergeCell ref="B25:F25"/>
    <mergeCell ref="C11:C13"/>
  </mergeCells>
  <phoneticPr fontId="5" type="noConversion"/>
  <conditionalFormatting sqref="B2:H3 E6:CN7 G5:H5 E8:L9">
    <cfRule type="cellIs" dxfId="0" priority="1" stopIfTrue="1" operator="equal">
      <formula>0</formula>
    </cfRule>
  </conditionalFormatting>
  <dataValidations disablePrompts="1" count="4">
    <dataValidation type="list" allowBlank="1" showInputMessage="1" showErrorMessage="1" sqref="C157">
      <formula1>"[slownik]!$A$1:$A$14"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95 H88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V87 AJ87 AX87 BL87 BZ87 CN87 DB87 DP87 ED87 ER87">
      <formula1>33</formula1>
    </dataValidation>
    <dataValidation type="list" allowBlank="1" showInputMessage="1" showErrorMessage="1" sqref="B58:H58 B82:H82 B46:H46 B70:H70">
      <formula1>dodaj_naglowek</formula1>
    </dataValidation>
  </dataValidations>
  <pageMargins left="0.15748031496062992" right="0.23622047244094491" top="0.39370078740157483" bottom="0.39370078740157483" header="0.51181102362204722" footer="0.51181102362204722"/>
  <pageSetup paperSize="8" scale="46" fitToHeight="0" orientation="landscape" horizontalDpi="300" verticalDpi="300" r:id="rId1"/>
  <headerFooter alignWithMargins="0"/>
  <colBreaks count="1" manualBreakCount="1">
    <brk id="93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2.75" x14ac:dyDescent="0.2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11.5703125" hidden="1" customWidth="1"/>
  </cols>
  <sheetData>
    <row r="1" spans="2:20" x14ac:dyDescent="0.2">
      <c r="T1" t="s">
        <v>48</v>
      </c>
    </row>
    <row r="2" spans="2:20" x14ac:dyDescent="0.2">
      <c r="T2" t="s">
        <v>49</v>
      </c>
    </row>
    <row r="3" spans="2:20" ht="15" x14ac:dyDescent="0.2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 x14ac:dyDescent="0.2">
      <c r="B4" s="259" t="s">
        <v>9</v>
      </c>
      <c r="C4" s="259" t="s">
        <v>10</v>
      </c>
      <c r="D4" s="260" t="s">
        <v>47</v>
      </c>
      <c r="E4" s="259" t="s">
        <v>11</v>
      </c>
      <c r="F4" s="266" t="s">
        <v>12</v>
      </c>
      <c r="G4" s="259" t="s">
        <v>13</v>
      </c>
      <c r="H4" s="262" t="s">
        <v>14</v>
      </c>
      <c r="I4" s="263"/>
      <c r="J4" s="263"/>
      <c r="K4" s="263"/>
      <c r="L4" s="263"/>
      <c r="M4" s="263"/>
      <c r="N4" s="263"/>
      <c r="O4" s="263"/>
      <c r="P4" s="263"/>
      <c r="Q4" s="263"/>
      <c r="R4" s="264"/>
    </row>
    <row r="5" spans="2:20" x14ac:dyDescent="0.2">
      <c r="B5" s="259"/>
      <c r="C5" s="259"/>
      <c r="D5" s="261"/>
      <c r="E5" s="265"/>
      <c r="F5" s="266"/>
      <c r="G5" s="259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 x14ac:dyDescent="0.2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">
      <c r="C31" s="76"/>
    </row>
    <row r="32" spans="2:18" x14ac:dyDescent="0.2">
      <c r="C32" s="76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0</xdr:col>
                    <xdr:colOff>819150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59" t="s">
        <v>9</v>
      </c>
      <c r="B4" s="259" t="s">
        <v>10</v>
      </c>
      <c r="C4" s="260" t="s">
        <v>47</v>
      </c>
      <c r="D4" s="259" t="s">
        <v>11</v>
      </c>
      <c r="E4" s="266" t="s">
        <v>12</v>
      </c>
      <c r="F4" s="259" t="s">
        <v>13</v>
      </c>
      <c r="G4" s="262" t="s">
        <v>14</v>
      </c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9" x14ac:dyDescent="0.2">
      <c r="A5" s="259"/>
      <c r="B5" s="259"/>
      <c r="C5" s="261"/>
      <c r="D5" s="265"/>
      <c r="E5" s="266"/>
      <c r="F5" s="25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n_instytut</vt:lpstr>
      <vt:lpstr>'Plan studiów'!Obszar_wydruku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</dc:creator>
  <cp:lastModifiedBy>Darek Dudzik</cp:lastModifiedBy>
  <cp:lastPrinted>2019-04-01T06:44:59Z</cp:lastPrinted>
  <dcterms:created xsi:type="dcterms:W3CDTF">2010-02-16T07:51:21Z</dcterms:created>
  <dcterms:modified xsi:type="dcterms:W3CDTF">2021-01-24T11:19:06Z</dcterms:modified>
</cp:coreProperties>
</file>